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311" windowWidth="9465" windowHeight="6450" activeTab="1"/>
  </bookViews>
  <sheets>
    <sheet name="F.D.T.LS" sheetId="1" r:id="rId1"/>
    <sheet name="F.D.T. RS" sheetId="2" r:id="rId2"/>
    <sheet name="Right &amp; Left" sheetId="3" r:id="rId3"/>
  </sheets>
  <definedNames>
    <definedName name="_xlnm.Print_Area" localSheetId="1">'F.D.T. RS'!$A$2:$K$48</definedName>
    <definedName name="_xlnm.Print_Area" localSheetId="0">'F.D.T.LS'!$A$2:$K$48</definedName>
  </definedNames>
  <calcPr fullCalcOnLoad="1"/>
</workbook>
</file>

<file path=xl/sharedStrings.xml><?xml version="1.0" encoding="utf-8"?>
<sst xmlns="http://schemas.openxmlformats.org/spreadsheetml/2006/main" count="263" uniqueCount="144">
  <si>
    <t>Gen. Data</t>
  </si>
  <si>
    <t>Field Test No.</t>
  </si>
  <si>
    <t>Location:</t>
  </si>
  <si>
    <t>Distance to centre</t>
  </si>
  <si>
    <t>Depth of hole</t>
  </si>
  <si>
    <t>Field Density</t>
  </si>
  <si>
    <t>Wt. Of cont.</t>
  </si>
  <si>
    <t>Wt. Wet soil</t>
  </si>
  <si>
    <t>Dia of cone</t>
  </si>
  <si>
    <t>Residual Wt. Of sand+cont</t>
  </si>
  <si>
    <t>Wt. Of used sand</t>
  </si>
  <si>
    <t>Wt. Of sand to fill cone</t>
  </si>
  <si>
    <t>Wt. Of sand to fill hole</t>
  </si>
  <si>
    <t>Unit Wt. Of sand</t>
  </si>
  <si>
    <t>Volume of Hole</t>
  </si>
  <si>
    <t>Moisture Content</t>
  </si>
  <si>
    <t>Can No.</t>
  </si>
  <si>
    <t>Wt. Of can + dry soil</t>
  </si>
  <si>
    <t>Wt. Of can + wet soil</t>
  </si>
  <si>
    <t>Wt. Of water</t>
  </si>
  <si>
    <t>Wt. Of can</t>
  </si>
  <si>
    <t>Wt. Of dry soil</t>
  </si>
  <si>
    <t>Result</t>
  </si>
  <si>
    <t>Dry Density</t>
  </si>
  <si>
    <t>No. of Ref. Proctor</t>
  </si>
  <si>
    <t>Ma. Dry Density</t>
  </si>
  <si>
    <t>OMC</t>
  </si>
  <si>
    <t>Compaction Obtained</t>
  </si>
  <si>
    <t>Compaction Required</t>
  </si>
  <si>
    <t>m</t>
  </si>
  <si>
    <t>g</t>
  </si>
  <si>
    <t>%</t>
  </si>
  <si>
    <t>Wt. Of wet soil + cont.</t>
  </si>
  <si>
    <t>Initial Wt. Of sand + cont</t>
  </si>
  <si>
    <t>Wet Density</t>
  </si>
  <si>
    <t>Material</t>
  </si>
  <si>
    <t>FIELD DENSITY  (AASHTO T-191 / ASTM D 1556)</t>
  </si>
  <si>
    <t>Date</t>
  </si>
  <si>
    <t>Layer No.</t>
  </si>
  <si>
    <t>REMARKS</t>
  </si>
  <si>
    <t>Tested by</t>
  </si>
  <si>
    <t>Checked by</t>
  </si>
  <si>
    <t>Test Ref.No :</t>
  </si>
  <si>
    <t>Client Req. No :</t>
  </si>
  <si>
    <t>Client   Rep.</t>
  </si>
  <si>
    <t>Lab Manager</t>
  </si>
  <si>
    <t>Chainage</t>
  </si>
  <si>
    <t>Cm</t>
  </si>
  <si>
    <t>cm</t>
  </si>
  <si>
    <t xml:space="preserve">                           CONSULTANT: PRT</t>
  </si>
  <si>
    <t xml:space="preserve">CONTRACTOR: NCCL(Pvt) Ltd.  </t>
  </si>
  <si>
    <t>Top</t>
  </si>
  <si>
    <t>──</t>
  </si>
  <si>
    <t xml:space="preserve">ROAD NAME  :  </t>
  </si>
  <si>
    <t>PROJECT :    Sharna to Orgoon Roads.</t>
  </si>
  <si>
    <t>MOISTURE AND DENSITY DETERMINATION</t>
  </si>
  <si>
    <t>DATE</t>
  </si>
  <si>
    <t>CONTROL SECTION ID</t>
  </si>
  <si>
    <t>JOB NUMBER</t>
  </si>
  <si>
    <t>ROUTE NO. or STREET</t>
  </si>
  <si>
    <t>GAUGE NO.</t>
  </si>
  <si>
    <t>CERTIFICATE NO.</t>
  </si>
  <si>
    <t>PROJECT ENGINEER (MDOT)</t>
  </si>
  <si>
    <t>PROJECT MANAGER</t>
  </si>
  <si>
    <t>PROJECT MANAGER
PHONE NO.</t>
  </si>
  <si>
    <t>DETERMINATION OF IN-PLACE DENSITY</t>
  </si>
  <si>
    <t>TEST</t>
  </si>
  <si>
    <t>WET DENSITY</t>
  </si>
  <si>
    <t>MOISTURE</t>
  </si>
  <si>
    <t>DRY DENSITY</t>
  </si>
  <si>
    <t>LOCATION OF TEST</t>
  </si>
  <si>
    <t>ORIGINAL</t>
  </si>
  <si>
    <t>RECHECK</t>
  </si>
  <si>
    <t>COUNTS
(DC)</t>
  </si>
  <si>
    <t>WET
DENSITY
PCF</t>
  </si>
  <si>
    <t>COUNTS
(MC)</t>
  </si>
  <si>
    <t>MOIS-
TURE
PCF</t>
  </si>
  <si>
    <t>MOIS-
TURE
%</t>
  </si>
  <si>
    <t>DRY
DENSITY 
PCF</t>
  </si>
  <si>
    <t>MAX
DENSITY
PCF</t>
  </si>
  <si>
    <t>PERCENT
OF COM-
PACTION</t>
  </si>
  <si>
    <t>DEPTH
BELOW
PLAN
GRADE
FT</t>
  </si>
  <si>
    <t>LEFT</t>
  </si>
  <si>
    <t>RIGHT</t>
  </si>
  <si>
    <t>DETERMINATION OF MAXIMUM DENSITY (Soil Bituminous)</t>
  </si>
  <si>
    <t>TEST
NO</t>
  </si>
  <si>
    <t>VOLUM
MOLD
CU.FT.</t>
  </si>
  <si>
    <t>DENSITY DETERMINATION</t>
  </si>
  <si>
    <t>WET SOIL +
MOLD
g</t>
  </si>
  <si>
    <t>MOLD
g</t>
  </si>
  <si>
    <t>WET SOIL
g</t>
  </si>
  <si>
    <t>WET SOIL
Ibs</t>
  </si>
  <si>
    <t>COMPACTED
SOIL WET
PCF</t>
  </si>
  <si>
    <t>OPTIMUM
MOISTURE 
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</si>
  <si>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</si>
  <si>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</si>
  <si>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</si>
  <si>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</si>
  <si>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</si>
  <si>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</si>
  <si>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</si>
  <si>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</si>
  <si>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</si>
  <si>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</si>
  <si>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CHART STANDARDS</t>
  </si>
  <si>
    <t>DENSITY</t>
  </si>
  <si>
    <t>OPERATING STANDARDS</t>
  </si>
  <si>
    <t>BITUMINOUS MIX DESIGN PCF</t>
  </si>
  <si>
    <t>DENSITY INSPECTOR'S SIGNATURE</t>
  </si>
  <si>
    <t>AGENCY / COMPANY</t>
  </si>
  <si>
    <r>
      <t xml:space="preserve">ITEM
OF
WORK
</t>
    </r>
    <r>
      <rPr>
        <b/>
        <sz val="10"/>
        <rFont val="Arial"/>
        <family val="2"/>
      </rPr>
      <t>*</t>
    </r>
  </si>
  <si>
    <t>NOTE
To convert (g) to (Ibs.):
Wt. (g) /453.59 = Wt. (Ibs).
To convert (m3) to (ft3):
Vol. (m3) / 0.02832 = Vol. (ft.3).</t>
  </si>
  <si>
    <t>TEST
DEPTH
(cm)</t>
  </si>
  <si>
    <t>STATION  (M)</t>
  </si>
  <si>
    <t>DISTANCE
FROM
C/L</t>
  </si>
  <si>
    <t>Tested by:</t>
  </si>
  <si>
    <t>cheeked  by:</t>
  </si>
  <si>
    <t>Agg. Base</t>
  </si>
  <si>
    <t xml:space="preserve">Agg.Base </t>
  </si>
  <si>
    <t>1.0 from C/L</t>
  </si>
  <si>
    <t>3.0 from C/L</t>
  </si>
  <si>
    <t>2.0 from C/L</t>
  </si>
  <si>
    <t>Taj khattak</t>
  </si>
  <si>
    <t>Saif</t>
  </si>
  <si>
    <r>
      <t>g/cm</t>
    </r>
    <r>
      <rPr>
        <b/>
        <vertAlign val="superscript"/>
        <sz val="8"/>
        <rFont val="Arial"/>
        <family val="2"/>
      </rPr>
      <t>3</t>
    </r>
  </si>
  <si>
    <r>
      <t>cm</t>
    </r>
    <r>
      <rPr>
        <b/>
        <vertAlign val="superscript"/>
        <sz val="8"/>
        <rFont val="Arial"/>
        <family val="2"/>
      </rPr>
      <t>3</t>
    </r>
  </si>
  <si>
    <t>On # 4 Sieve Rt:               gms</t>
  </si>
  <si>
    <t>On # 4  %  Sieve Rt:</t>
  </si>
  <si>
    <t>Adjusted M.D.D.                              g/cm³</t>
  </si>
  <si>
    <r>
      <t>g/cm</t>
    </r>
    <r>
      <rPr>
        <b/>
        <vertAlign val="superscript"/>
        <sz val="9"/>
        <rFont val="Arial"/>
        <family val="2"/>
      </rPr>
      <t>3</t>
    </r>
  </si>
  <si>
    <r>
      <t>cm</t>
    </r>
    <r>
      <rPr>
        <b/>
        <vertAlign val="superscript"/>
        <sz val="9"/>
        <rFont val="Arial"/>
        <family val="2"/>
      </rPr>
      <t>3</t>
    </r>
  </si>
  <si>
    <t>S</t>
  </si>
  <si>
    <t>R.D:  14+000 ~ 15+000 L/S</t>
  </si>
  <si>
    <t>17.04.2008</t>
  </si>
  <si>
    <t>191 L/S</t>
  </si>
  <si>
    <t>261  L/S</t>
  </si>
  <si>
    <t>679556 L/S</t>
  </si>
  <si>
    <t>956 L/S</t>
  </si>
  <si>
    <t>R.D: 14+000 ~  15+000 R/S</t>
  </si>
  <si>
    <t>31 R/S</t>
  </si>
  <si>
    <t xml:space="preserve"> 449 R/S</t>
  </si>
  <si>
    <t>605 R/S</t>
  </si>
  <si>
    <t>927 R/S</t>
  </si>
  <si>
    <t>R.D: 14+000  ~  15+000 (L&amp; R / 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</si>
</sst>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</numFmts>
  <fonts count="1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Benguiat Bk BT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sz val="6"/>
      <color indexed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top"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5" fillId="0" borderId="0" xfId="21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top"/>
    </xf>
    <xf numFmtId="0" fontId="10" fillId="0" borderId="4" xfId="0" applyFont="1" applyBorder="1" applyAlignment="1">
      <alignment vertical="center"/>
    </xf>
    <xf numFmtId="166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0" xfId="0" applyBorder="1" applyAlignment="1">
      <alignment/>
    </xf>
    <xf numFmtId="0" fontId="12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/>
    </xf>
    <xf numFmtId="165" fontId="14" fillId="0" borderId="23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18" xfId="0" applyFont="1" applyBorder="1" applyAlignment="1">
      <alignment/>
    </xf>
    <xf numFmtId="0" fontId="11" fillId="0" borderId="6" xfId="0" applyFont="1" applyBorder="1" applyAlignment="1">
      <alignment/>
    </xf>
    <xf numFmtId="0" fontId="6" fillId="0" borderId="29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14" fillId="0" borderId="36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14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6" fontId="14" fillId="0" borderId="23" xfId="0" applyNumberFormat="1" applyFont="1" applyBorder="1" applyAlignment="1">
      <alignment horizontal="center" vertical="center"/>
    </xf>
    <xf numFmtId="166" fontId="14" fillId="0" borderId="25" xfId="0" applyNumberFormat="1" applyFont="1" applyBorder="1" applyAlignment="1">
      <alignment horizontal="center"/>
    </xf>
    <xf numFmtId="0" fontId="10" fillId="0" borderId="27" xfId="0" applyFont="1" applyBorder="1" applyAlignment="1">
      <alignment horizontal="left" vertical="center" indent="1"/>
    </xf>
    <xf numFmtId="0" fontId="10" fillId="0" borderId="38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4" fontId="2" fillId="0" borderId="29" xfId="0" applyNumberFormat="1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textRotation="90"/>
    </xf>
    <xf numFmtId="0" fontId="6" fillId="0" borderId="45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inden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" fillId="0" borderId="53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4" fontId="10" fillId="0" borderId="29" xfId="0" applyNumberFormat="1" applyFont="1" applyBorder="1" applyAlignment="1">
      <alignment horizontal="center" vertical="center"/>
    </xf>
    <xf numFmtId="14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61" xfId="0" applyFont="1" applyBorder="1" applyAlignment="1">
      <alignment horizontal="left" vertical="top"/>
    </xf>
    <xf numFmtId="0" fontId="14" fillId="0" borderId="4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18" xfId="0" applyFont="1" applyBorder="1" applyAlignment="1">
      <alignment horizontal="center" vertical="justify"/>
    </xf>
    <xf numFmtId="0" fontId="12" fillId="0" borderId="14" xfId="0" applyFont="1" applyBorder="1" applyAlignment="1">
      <alignment horizontal="center" vertical="justify"/>
    </xf>
    <xf numFmtId="0" fontId="12" fillId="0" borderId="21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justify"/>
    </xf>
    <xf numFmtId="0" fontId="14" fillId="0" borderId="30" xfId="0" applyFont="1" applyBorder="1" applyAlignment="1">
      <alignment horizontal="center" vertical="justify"/>
    </xf>
    <xf numFmtId="0" fontId="14" fillId="0" borderId="14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10" fillId="0" borderId="3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9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5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" name="AutoShape 1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0</xdr:col>
      <xdr:colOff>19050</xdr:colOff>
      <xdr:row>0</xdr:row>
      <xdr:rowOff>152400</xdr:rowOff>
    </xdr:from>
    <xdr:to>
      <xdr:col>10</xdr:col>
      <xdr:colOff>133350</xdr:colOff>
      <xdr:row>1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6296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3" name="AutoShape 5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4" name="AutoShape 6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5" name="AutoShape 7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6" name="AutoShape 8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7" name="AutoShape 9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8" name="AutoShape 10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9" name="AutoShape 11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0" name="AutoShape 12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1" name="AutoShape 13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2" name="AutoShape 14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3" name="AutoShape 15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4" name="AutoShape 16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5" name="AutoShape 17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6" name="AutoShape 18"/>
        <xdr:cNvSpPr>
          <a:spLocks/>
        </xdr:cNvSpPr>
      </xdr:nvSpPr>
      <xdr:spPr>
        <a:xfrm rot="20493903">
          <a:off x="2514600" y="72104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" name="AutoShape 10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0</xdr:col>
      <xdr:colOff>19050</xdr:colOff>
      <xdr:row>0</xdr:row>
      <xdr:rowOff>152400</xdr:rowOff>
    </xdr:from>
    <xdr:to>
      <xdr:col>10</xdr:col>
      <xdr:colOff>133350</xdr:colOff>
      <xdr:row>1</xdr:row>
      <xdr:rowOff>542925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6296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3" name="AutoShape 12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4" name="AutoShape 15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5" name="AutoShape 16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6" name="AutoShape 17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7" name="AutoShape 18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8" name="AutoShape 19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9" name="AutoShape 20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0" name="AutoShape 21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1" name="AutoShape 22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2" name="AutoShape 23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3" name="AutoShape 24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4" name="AutoShape 25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5" name="AutoShape 26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6" name="AutoShape 27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7" name="AutoShape 28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8" name="AutoShape 29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19" name="AutoShape 30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20" name="AutoShape 31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21" name="AutoShape 32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22" name="AutoShape 33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23" name="AutoShape 34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24" name="AutoShape 35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25" name="AutoShape 36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26" name="AutoShape 37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27" name="AutoShape 38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28" name="AutoShape 39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29" name="AutoShape 40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30" name="AutoShape 41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31" name="AutoShape 42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32" name="AutoShape 43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8</xdr:col>
      <xdr:colOff>47625</xdr:colOff>
      <xdr:row>28</xdr:row>
      <xdr:rowOff>247650</xdr:rowOff>
    </xdr:to>
    <xdr:sp>
      <xdr:nvSpPr>
        <xdr:cNvPr id="33" name="AutoShape 44"/>
        <xdr:cNvSpPr>
          <a:spLocks/>
        </xdr:cNvSpPr>
      </xdr:nvSpPr>
      <xdr:spPr>
        <a:xfrm rot="20493903">
          <a:off x="2514600" y="7286625"/>
          <a:ext cx="2266950" cy="457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FFCC00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by  Speedy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29</xdr:row>
      <xdr:rowOff>38100</xdr:rowOff>
    </xdr:from>
    <xdr:to>
      <xdr:col>15</xdr:col>
      <xdr:colOff>9525</xdr:colOff>
      <xdr:row>30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5019675" y="6715125"/>
          <a:ext cx="752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29</xdr:row>
      <xdr:rowOff>38100</xdr:rowOff>
    </xdr:from>
    <xdr:to>
      <xdr:col>16</xdr:col>
      <xdr:colOff>361950</xdr:colOff>
      <xdr:row>30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800725" y="6715125"/>
          <a:ext cx="752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workbookViewId="0" topLeftCell="B29">
      <selection activeCell="I15" sqref="I15"/>
    </sheetView>
  </sheetViews>
  <sheetFormatPr defaultColWidth="9.140625" defaultRowHeight="12.75"/>
  <cols>
    <col min="1" max="1" width="3.00390625" style="2" customWidth="1"/>
    <col min="2" max="2" width="3.57421875" style="2" customWidth="1"/>
    <col min="3" max="3" width="10.00390625" style="2" customWidth="1"/>
    <col min="4" max="4" width="15.57421875" style="2" customWidth="1"/>
    <col min="5" max="5" width="5.57421875" style="1" customWidth="1"/>
    <col min="6" max="6" width="10.7109375" style="2" customWidth="1"/>
    <col min="7" max="7" width="11.140625" style="2" customWidth="1"/>
    <col min="8" max="9" width="11.421875" style="2" customWidth="1"/>
    <col min="10" max="10" width="10.28125" style="2" customWidth="1"/>
    <col min="11" max="11" width="11.0039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1" spans="1:11" ht="13.5" thickTop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2" s="5" customFormat="1" ht="45" customHeight="1" thickBo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6"/>
    </row>
    <row r="3" spans="1:12" s="5" customFormat="1" ht="20.25" customHeight="1" thickBot="1">
      <c r="A3" s="172" t="s">
        <v>50</v>
      </c>
      <c r="B3" s="127"/>
      <c r="C3" s="127"/>
      <c r="D3" s="127"/>
      <c r="E3" s="32"/>
      <c r="F3" s="32"/>
      <c r="G3" s="32"/>
      <c r="H3" s="127" t="s">
        <v>49</v>
      </c>
      <c r="I3" s="127"/>
      <c r="J3" s="127"/>
      <c r="K3" s="128"/>
      <c r="L3" s="6"/>
    </row>
    <row r="4" spans="1:12" s="5" customFormat="1" ht="20.25" customHeight="1">
      <c r="A4" s="141" t="s">
        <v>54</v>
      </c>
      <c r="B4" s="142"/>
      <c r="C4" s="142"/>
      <c r="D4" s="142"/>
      <c r="E4" s="142"/>
      <c r="F4" s="142"/>
      <c r="G4" s="142"/>
      <c r="H4" s="143"/>
      <c r="I4" s="31" t="s">
        <v>42</v>
      </c>
      <c r="J4" s="35"/>
      <c r="K4" s="45"/>
      <c r="L4" s="6"/>
    </row>
    <row r="5" spans="1:12" s="5" customFormat="1" ht="20.25" customHeight="1">
      <c r="A5" s="141" t="s">
        <v>53</v>
      </c>
      <c r="B5" s="142"/>
      <c r="C5" s="142"/>
      <c r="D5" s="142"/>
      <c r="E5" s="142"/>
      <c r="F5" s="142"/>
      <c r="G5" s="142"/>
      <c r="H5" s="143"/>
      <c r="I5" s="16" t="s">
        <v>43</v>
      </c>
      <c r="J5" s="36"/>
      <c r="K5" s="17"/>
      <c r="L5" s="6"/>
    </row>
    <row r="6" spans="1:12" s="5" customFormat="1" ht="20.25" customHeight="1">
      <c r="A6" s="163" t="s">
        <v>36</v>
      </c>
      <c r="B6" s="164"/>
      <c r="C6" s="164"/>
      <c r="D6" s="164"/>
      <c r="E6" s="164"/>
      <c r="F6" s="164"/>
      <c r="G6" s="164"/>
      <c r="H6" s="164"/>
      <c r="I6" s="164"/>
      <c r="J6" s="164"/>
      <c r="K6" s="165"/>
      <c r="L6" s="6"/>
    </row>
    <row r="7" spans="1:12" s="5" customFormat="1" ht="20.25" customHeight="1">
      <c r="A7" s="136" t="s">
        <v>46</v>
      </c>
      <c r="B7" s="137"/>
      <c r="C7" s="138"/>
      <c r="D7" s="145" t="s">
        <v>132</v>
      </c>
      <c r="E7" s="137"/>
      <c r="F7" s="137"/>
      <c r="G7" s="137"/>
      <c r="H7" s="138"/>
      <c r="I7" s="37" t="s">
        <v>37</v>
      </c>
      <c r="J7" s="129" t="s">
        <v>133</v>
      </c>
      <c r="K7" s="130"/>
      <c r="L7" s="6"/>
    </row>
    <row r="8" spans="1:12" s="5" customFormat="1" ht="20.25" customHeight="1">
      <c r="A8" s="136" t="s">
        <v>35</v>
      </c>
      <c r="B8" s="137"/>
      <c r="C8" s="138"/>
      <c r="D8" s="145" t="s">
        <v>117</v>
      </c>
      <c r="E8" s="137"/>
      <c r="F8" s="137"/>
      <c r="G8" s="137"/>
      <c r="H8" s="138"/>
      <c r="I8" s="37" t="s">
        <v>38</v>
      </c>
      <c r="J8" s="131" t="s">
        <v>51</v>
      </c>
      <c r="K8" s="132"/>
      <c r="L8" s="6"/>
    </row>
    <row r="9" spans="1:12" s="5" customFormat="1" ht="20.25" customHeight="1">
      <c r="A9" s="18"/>
      <c r="B9" s="3"/>
      <c r="C9" s="3"/>
      <c r="D9" s="3"/>
      <c r="E9" s="4"/>
      <c r="F9" s="3"/>
      <c r="G9" s="3"/>
      <c r="H9" s="3"/>
      <c r="I9" s="3"/>
      <c r="J9" s="3"/>
      <c r="K9" s="19"/>
      <c r="L9" s="6"/>
    </row>
    <row r="10" spans="1:12" s="5" customFormat="1" ht="19.5" customHeight="1">
      <c r="A10" s="20"/>
      <c r="B10" s="139" t="s">
        <v>0</v>
      </c>
      <c r="C10" s="146" t="s">
        <v>1</v>
      </c>
      <c r="D10" s="147"/>
      <c r="E10" s="148"/>
      <c r="F10" s="80">
        <v>1</v>
      </c>
      <c r="G10" s="80">
        <v>2</v>
      </c>
      <c r="H10" s="80">
        <v>3</v>
      </c>
      <c r="I10" s="80">
        <v>4</v>
      </c>
      <c r="J10" s="80"/>
      <c r="K10" s="46"/>
      <c r="L10" s="6"/>
    </row>
    <row r="11" spans="1:12" ht="20.25" customHeight="1">
      <c r="A11" s="20"/>
      <c r="B11" s="134"/>
      <c r="C11" s="75" t="s">
        <v>2</v>
      </c>
      <c r="D11" s="76"/>
      <c r="E11" s="79"/>
      <c r="F11" s="15" t="s">
        <v>134</v>
      </c>
      <c r="G11" s="15" t="s">
        <v>135</v>
      </c>
      <c r="H11" s="15" t="s">
        <v>136</v>
      </c>
      <c r="I11" s="15" t="s">
        <v>137</v>
      </c>
      <c r="J11" s="15"/>
      <c r="K11" s="46"/>
      <c r="L11" s="26"/>
    </row>
    <row r="12" spans="1:12" s="7" customFormat="1" ht="20.25" customHeight="1">
      <c r="A12" s="20"/>
      <c r="B12" s="134"/>
      <c r="C12" s="75" t="s">
        <v>3</v>
      </c>
      <c r="D12" s="76"/>
      <c r="E12" s="77" t="s">
        <v>29</v>
      </c>
      <c r="F12" s="38" t="s">
        <v>121</v>
      </c>
      <c r="G12" s="38" t="s">
        <v>119</v>
      </c>
      <c r="H12" s="38" t="s">
        <v>120</v>
      </c>
      <c r="I12" s="38" t="s">
        <v>120</v>
      </c>
      <c r="J12" s="38"/>
      <c r="K12" s="38"/>
      <c r="L12" s="12"/>
    </row>
    <row r="13" spans="1:12" s="7" customFormat="1" ht="20.25" customHeight="1" thickBot="1">
      <c r="A13" s="20"/>
      <c r="B13" s="140"/>
      <c r="C13" s="81" t="s">
        <v>4</v>
      </c>
      <c r="D13" s="82"/>
      <c r="E13" s="78" t="s">
        <v>47</v>
      </c>
      <c r="F13" s="39">
        <v>18</v>
      </c>
      <c r="G13" s="39">
        <v>18</v>
      </c>
      <c r="H13" s="39">
        <v>17</v>
      </c>
      <c r="I13" s="39">
        <v>18</v>
      </c>
      <c r="J13" s="39"/>
      <c r="K13" s="47"/>
      <c r="L13" s="12"/>
    </row>
    <row r="14" spans="1:12" s="7" customFormat="1" ht="20.25" customHeight="1" thickTop="1">
      <c r="A14" s="20"/>
      <c r="B14" s="133" t="s">
        <v>5</v>
      </c>
      <c r="C14" s="83" t="s">
        <v>32</v>
      </c>
      <c r="D14" s="84"/>
      <c r="E14" s="85" t="s">
        <v>30</v>
      </c>
      <c r="F14" s="40">
        <v>5971</v>
      </c>
      <c r="G14" s="40">
        <v>5820</v>
      </c>
      <c r="H14" s="40">
        <v>6026</v>
      </c>
      <c r="I14" s="40">
        <v>5819</v>
      </c>
      <c r="J14" s="40"/>
      <c r="K14" s="40"/>
      <c r="L14" s="12"/>
    </row>
    <row r="15" spans="1:12" s="7" customFormat="1" ht="20.25" customHeight="1">
      <c r="A15" s="20"/>
      <c r="B15" s="134"/>
      <c r="C15" s="75" t="s">
        <v>6</v>
      </c>
      <c r="D15" s="76"/>
      <c r="E15" s="77" t="s">
        <v>30</v>
      </c>
      <c r="F15" s="15">
        <v>5</v>
      </c>
      <c r="G15" s="15">
        <v>5</v>
      </c>
      <c r="H15" s="15">
        <v>5</v>
      </c>
      <c r="I15" s="15">
        <v>5</v>
      </c>
      <c r="J15" s="15"/>
      <c r="K15" s="15"/>
      <c r="L15" s="12"/>
    </row>
    <row r="16" spans="1:12" s="7" customFormat="1" ht="20.25" customHeight="1">
      <c r="A16" s="20"/>
      <c r="B16" s="134"/>
      <c r="C16" s="75" t="s">
        <v>7</v>
      </c>
      <c r="D16" s="76"/>
      <c r="E16" s="77" t="s">
        <v>30</v>
      </c>
      <c r="F16" s="15">
        <f>F14-F15</f>
        <v>5966</v>
      </c>
      <c r="G16" s="15">
        <f>G14-G15</f>
        <v>5815</v>
      </c>
      <c r="H16" s="15">
        <f>H14-H15</f>
        <v>6021</v>
      </c>
      <c r="I16" s="15">
        <f>I14-I15</f>
        <v>5814</v>
      </c>
      <c r="J16" s="15"/>
      <c r="K16" s="15"/>
      <c r="L16" s="12"/>
    </row>
    <row r="17" spans="1:12" s="7" customFormat="1" ht="20.25" customHeight="1">
      <c r="A17" s="20"/>
      <c r="B17" s="134"/>
      <c r="C17" s="75" t="s">
        <v>8</v>
      </c>
      <c r="D17" s="76"/>
      <c r="E17" s="77" t="s">
        <v>48</v>
      </c>
      <c r="F17" s="38" t="s">
        <v>52</v>
      </c>
      <c r="G17" s="38" t="s">
        <v>52</v>
      </c>
      <c r="H17" s="38" t="s">
        <v>52</v>
      </c>
      <c r="I17" s="38" t="s">
        <v>52</v>
      </c>
      <c r="J17" s="38"/>
      <c r="K17" s="38"/>
      <c r="L17" s="12"/>
    </row>
    <row r="18" spans="1:12" s="7" customFormat="1" ht="20.25" customHeight="1">
      <c r="A18" s="20"/>
      <c r="B18" s="134"/>
      <c r="C18" s="75" t="s">
        <v>33</v>
      </c>
      <c r="D18" s="86"/>
      <c r="E18" s="77" t="s">
        <v>30</v>
      </c>
      <c r="F18" s="15">
        <v>8000</v>
      </c>
      <c r="G18" s="15">
        <v>8000</v>
      </c>
      <c r="H18" s="15">
        <v>8000</v>
      </c>
      <c r="I18" s="15">
        <v>8000</v>
      </c>
      <c r="J18" s="15"/>
      <c r="K18" s="15"/>
      <c r="L18" s="12"/>
    </row>
    <row r="19" spans="1:12" s="7" customFormat="1" ht="20.25" customHeight="1">
      <c r="A19" s="20"/>
      <c r="B19" s="134"/>
      <c r="C19" s="75" t="s">
        <v>9</v>
      </c>
      <c r="D19" s="76"/>
      <c r="E19" s="77" t="s">
        <v>30</v>
      </c>
      <c r="F19" s="41">
        <v>2839</v>
      </c>
      <c r="G19" s="41">
        <v>2912</v>
      </c>
      <c r="H19" s="41">
        <v>2828</v>
      </c>
      <c r="I19" s="41">
        <v>2912</v>
      </c>
      <c r="J19" s="41"/>
      <c r="K19" s="41"/>
      <c r="L19" s="12"/>
    </row>
    <row r="20" spans="1:12" s="7" customFormat="1" ht="20.25" customHeight="1">
      <c r="A20" s="20"/>
      <c r="B20" s="134"/>
      <c r="C20" s="75" t="s">
        <v>10</v>
      </c>
      <c r="D20" s="76"/>
      <c r="E20" s="77" t="s">
        <v>30</v>
      </c>
      <c r="F20" s="41">
        <f>F18-F19</f>
        <v>5161</v>
      </c>
      <c r="G20" s="41">
        <f>G18-G19</f>
        <v>5088</v>
      </c>
      <c r="H20" s="41">
        <f>H18-H19</f>
        <v>5172</v>
      </c>
      <c r="I20" s="41">
        <f>I18-I19</f>
        <v>5088</v>
      </c>
      <c r="J20" s="41"/>
      <c r="K20" s="41"/>
      <c r="L20" s="12"/>
    </row>
    <row r="21" spans="1:12" s="7" customFormat="1" ht="20.25" customHeight="1">
      <c r="A21" s="20"/>
      <c r="B21" s="134"/>
      <c r="C21" s="75" t="s">
        <v>11</v>
      </c>
      <c r="D21" s="76"/>
      <c r="E21" s="77" t="s">
        <v>30</v>
      </c>
      <c r="F21" s="15">
        <v>1758</v>
      </c>
      <c r="G21" s="15">
        <v>1758</v>
      </c>
      <c r="H21" s="15">
        <v>1758</v>
      </c>
      <c r="I21" s="15">
        <v>1758</v>
      </c>
      <c r="J21" s="15"/>
      <c r="K21" s="15"/>
      <c r="L21" s="12"/>
    </row>
    <row r="22" spans="1:12" s="7" customFormat="1" ht="20.25" customHeight="1">
      <c r="A22" s="20"/>
      <c r="B22" s="134"/>
      <c r="C22" s="75" t="s">
        <v>12</v>
      </c>
      <c r="D22" s="76"/>
      <c r="E22" s="77" t="s">
        <v>30</v>
      </c>
      <c r="F22" s="41">
        <f>F20-F21</f>
        <v>3403</v>
      </c>
      <c r="G22" s="41">
        <f>G20-G21</f>
        <v>3330</v>
      </c>
      <c r="H22" s="41">
        <f>H20-H21</f>
        <v>3414</v>
      </c>
      <c r="I22" s="41">
        <f>I20-I21</f>
        <v>3330</v>
      </c>
      <c r="J22" s="41"/>
      <c r="K22" s="41"/>
      <c r="L22" s="12"/>
    </row>
    <row r="23" spans="1:12" s="7" customFormat="1" ht="20.25" customHeight="1">
      <c r="A23" s="20"/>
      <c r="B23" s="134"/>
      <c r="C23" s="75" t="s">
        <v>13</v>
      </c>
      <c r="D23" s="76"/>
      <c r="E23" s="77" t="s">
        <v>124</v>
      </c>
      <c r="F23" s="15">
        <v>1.351</v>
      </c>
      <c r="G23" s="15">
        <v>1.351</v>
      </c>
      <c r="H23" s="15">
        <v>1.351</v>
      </c>
      <c r="I23" s="15">
        <v>1.351</v>
      </c>
      <c r="J23" s="15"/>
      <c r="K23" s="15"/>
      <c r="L23" s="12"/>
    </row>
    <row r="24" spans="1:13" s="7" customFormat="1" ht="20.25" customHeight="1">
      <c r="A24" s="20"/>
      <c r="B24" s="134"/>
      <c r="C24" s="75" t="s">
        <v>14</v>
      </c>
      <c r="D24" s="76"/>
      <c r="E24" s="77" t="s">
        <v>125</v>
      </c>
      <c r="F24" s="41">
        <f>F22/F23</f>
        <v>2518.874907475944</v>
      </c>
      <c r="G24" s="41">
        <f>G22/G23</f>
        <v>2464.840858623242</v>
      </c>
      <c r="H24" s="41">
        <f>H22/H23</f>
        <v>2527.017024426351</v>
      </c>
      <c r="I24" s="41">
        <f>I22/I23</f>
        <v>2464.840858623242</v>
      </c>
      <c r="J24" s="41"/>
      <c r="K24" s="41"/>
      <c r="L24" s="12"/>
      <c r="M24" s="29"/>
    </row>
    <row r="25" spans="1:12" s="7" customFormat="1" ht="20.25" customHeight="1" thickBot="1">
      <c r="A25" s="20"/>
      <c r="B25" s="140"/>
      <c r="C25" s="81" t="s">
        <v>34</v>
      </c>
      <c r="D25" s="82"/>
      <c r="E25" s="78" t="s">
        <v>124</v>
      </c>
      <c r="F25" s="14">
        <f>F16/F24</f>
        <v>2.368517778430796</v>
      </c>
      <c r="G25" s="14">
        <f>G16/G24</f>
        <v>2.3591786786786786</v>
      </c>
      <c r="H25" s="14">
        <f>H16/H24</f>
        <v>2.3826511423550087</v>
      </c>
      <c r="I25" s="14">
        <f>I16/I24</f>
        <v>2.358772972972973</v>
      </c>
      <c r="J25" s="14"/>
      <c r="K25" s="14"/>
      <c r="L25" s="12"/>
    </row>
    <row r="26" spans="1:12" s="7" customFormat="1" ht="20.25" customHeight="1" thickTop="1">
      <c r="A26" s="20"/>
      <c r="B26" s="133" t="s">
        <v>15</v>
      </c>
      <c r="C26" s="87" t="s">
        <v>16</v>
      </c>
      <c r="D26" s="88"/>
      <c r="E26" s="89"/>
      <c r="F26" s="42"/>
      <c r="G26" s="42"/>
      <c r="H26" s="42"/>
      <c r="I26" s="42"/>
      <c r="J26" s="42"/>
      <c r="K26" s="42"/>
      <c r="L26" s="12"/>
    </row>
    <row r="27" spans="1:17" s="7" customFormat="1" ht="20.25" customHeight="1">
      <c r="A27" s="20"/>
      <c r="B27" s="134"/>
      <c r="C27" s="75" t="s">
        <v>18</v>
      </c>
      <c r="D27" s="76"/>
      <c r="E27" s="77" t="s">
        <v>30</v>
      </c>
      <c r="F27" s="15"/>
      <c r="G27" s="15"/>
      <c r="H27" s="15"/>
      <c r="I27" s="15"/>
      <c r="J27" s="15"/>
      <c r="K27" s="15"/>
      <c r="L27" s="12"/>
      <c r="N27" s="28"/>
      <c r="O27" s="13"/>
      <c r="P27" s="13"/>
      <c r="Q27" s="13"/>
    </row>
    <row r="28" spans="1:12" s="7" customFormat="1" ht="20.25" customHeight="1">
      <c r="A28" s="20"/>
      <c r="B28" s="134"/>
      <c r="C28" s="75" t="s">
        <v>17</v>
      </c>
      <c r="D28" s="76"/>
      <c r="E28" s="77" t="s">
        <v>30</v>
      </c>
      <c r="F28" s="15"/>
      <c r="G28" s="15"/>
      <c r="H28" s="15"/>
      <c r="I28" s="15"/>
      <c r="J28" s="15"/>
      <c r="K28" s="15"/>
      <c r="L28" s="12"/>
    </row>
    <row r="29" spans="1:12" s="7" customFormat="1" ht="20.25" customHeight="1">
      <c r="A29" s="20"/>
      <c r="B29" s="134"/>
      <c r="C29" s="75" t="s">
        <v>19</v>
      </c>
      <c r="D29" s="76"/>
      <c r="E29" s="77" t="s">
        <v>30</v>
      </c>
      <c r="F29" s="33"/>
      <c r="G29" s="33"/>
      <c r="H29" s="33"/>
      <c r="I29" s="33"/>
      <c r="J29" s="33"/>
      <c r="K29" s="33"/>
      <c r="L29" s="12"/>
    </row>
    <row r="30" spans="1:12" s="7" customFormat="1" ht="20.25" customHeight="1">
      <c r="A30" s="20"/>
      <c r="B30" s="134"/>
      <c r="C30" s="75" t="s">
        <v>20</v>
      </c>
      <c r="D30" s="76"/>
      <c r="E30" s="77" t="s">
        <v>30</v>
      </c>
      <c r="F30" s="15"/>
      <c r="G30" s="15"/>
      <c r="H30" s="15"/>
      <c r="I30" s="15"/>
      <c r="J30" s="15"/>
      <c r="K30" s="15"/>
      <c r="L30" s="12"/>
    </row>
    <row r="31" spans="1:15" s="7" customFormat="1" ht="20.25" customHeight="1">
      <c r="A31" s="20"/>
      <c r="B31" s="134"/>
      <c r="C31" s="75" t="s">
        <v>21</v>
      </c>
      <c r="D31" s="76"/>
      <c r="E31" s="77" t="s">
        <v>31</v>
      </c>
      <c r="F31" s="15"/>
      <c r="G31" s="15"/>
      <c r="H31" s="15"/>
      <c r="I31" s="15"/>
      <c r="J31" s="15"/>
      <c r="K31" s="15"/>
      <c r="L31" s="12"/>
      <c r="N31" s="30"/>
      <c r="O31" s="30"/>
    </row>
    <row r="32" spans="1:12" s="7" customFormat="1" ht="20.25" customHeight="1">
      <c r="A32" s="20"/>
      <c r="B32" s="135"/>
      <c r="C32" s="75" t="s">
        <v>15</v>
      </c>
      <c r="D32" s="76"/>
      <c r="E32" s="77" t="s">
        <v>31</v>
      </c>
      <c r="F32" s="38">
        <v>5.3</v>
      </c>
      <c r="G32" s="38">
        <v>5.6</v>
      </c>
      <c r="H32" s="38">
        <v>5.4</v>
      </c>
      <c r="I32" s="38">
        <v>5.5</v>
      </c>
      <c r="J32" s="38"/>
      <c r="K32" s="38"/>
      <c r="L32" s="12"/>
    </row>
    <row r="33" spans="1:14" s="7" customFormat="1" ht="20.25" customHeight="1">
      <c r="A33" s="20"/>
      <c r="B33" s="139" t="s">
        <v>22</v>
      </c>
      <c r="C33" s="75" t="s">
        <v>23</v>
      </c>
      <c r="D33" s="76"/>
      <c r="E33" s="77" t="s">
        <v>124</v>
      </c>
      <c r="F33" s="43">
        <f>(F25/(F32+100))*100</f>
        <v>2.2493046328877457</v>
      </c>
      <c r="G33" s="43">
        <f>(G25/(G32+100))*100</f>
        <v>2.2340707184457185</v>
      </c>
      <c r="H33" s="43">
        <f>(H25/(H32+100))*100</f>
        <v>2.260579831456365</v>
      </c>
      <c r="I33" s="43">
        <f>(I25/(I32+100))*100</f>
        <v>2.235803765851159</v>
      </c>
      <c r="J33" s="43"/>
      <c r="K33" s="43"/>
      <c r="L33" s="12"/>
      <c r="M33" s="12"/>
      <c r="N33" s="12"/>
    </row>
    <row r="34" spans="1:12" s="7" customFormat="1" ht="20.25" customHeight="1">
      <c r="A34" s="20"/>
      <c r="B34" s="134"/>
      <c r="C34" s="75" t="s">
        <v>24</v>
      </c>
      <c r="D34" s="76"/>
      <c r="E34" s="77"/>
      <c r="F34" s="15"/>
      <c r="G34" s="15"/>
      <c r="H34" s="15"/>
      <c r="I34" s="15"/>
      <c r="J34" s="15"/>
      <c r="K34" s="15"/>
      <c r="L34" s="12"/>
    </row>
    <row r="35" spans="1:12" s="7" customFormat="1" ht="20.25" customHeight="1">
      <c r="A35" s="20"/>
      <c r="B35" s="134"/>
      <c r="C35" s="75" t="s">
        <v>25</v>
      </c>
      <c r="D35" s="76"/>
      <c r="E35" s="77" t="s">
        <v>124</v>
      </c>
      <c r="F35" s="43">
        <v>2.321</v>
      </c>
      <c r="G35" s="43">
        <v>2.321</v>
      </c>
      <c r="H35" s="43">
        <v>2.321</v>
      </c>
      <c r="I35" s="43">
        <v>2.321</v>
      </c>
      <c r="J35" s="43"/>
      <c r="K35" s="43"/>
      <c r="L35" s="12"/>
    </row>
    <row r="36" spans="1:12" s="7" customFormat="1" ht="20.25" customHeight="1">
      <c r="A36" s="20"/>
      <c r="B36" s="134"/>
      <c r="C36" s="75" t="s">
        <v>26</v>
      </c>
      <c r="D36" s="76"/>
      <c r="E36" s="77" t="s">
        <v>31</v>
      </c>
      <c r="F36" s="38">
        <v>5.6</v>
      </c>
      <c r="G36" s="38">
        <v>5.6</v>
      </c>
      <c r="H36" s="38">
        <v>5.6</v>
      </c>
      <c r="I36" s="38">
        <v>5.6</v>
      </c>
      <c r="J36" s="38"/>
      <c r="K36" s="38"/>
      <c r="L36" s="12"/>
    </row>
    <row r="37" spans="1:12" s="7" customFormat="1" ht="20.25" customHeight="1">
      <c r="A37" s="20"/>
      <c r="B37" s="134"/>
      <c r="C37" s="124" t="s">
        <v>126</v>
      </c>
      <c r="D37" s="125"/>
      <c r="E37" s="126"/>
      <c r="F37" s="41">
        <v>2386</v>
      </c>
      <c r="G37" s="41">
        <v>2384</v>
      </c>
      <c r="H37" s="41">
        <v>2408</v>
      </c>
      <c r="I37" s="41">
        <v>2328</v>
      </c>
      <c r="J37" s="41"/>
      <c r="K37" s="41"/>
      <c r="L37" s="12"/>
    </row>
    <row r="38" spans="1:12" s="7" customFormat="1" ht="20.25" customHeight="1">
      <c r="A38" s="20"/>
      <c r="B38" s="134"/>
      <c r="C38" s="124" t="s">
        <v>127</v>
      </c>
      <c r="D38" s="125"/>
      <c r="E38" s="126"/>
      <c r="F38" s="38">
        <f>F37/F16*100</f>
        <v>39.99329534026148</v>
      </c>
      <c r="G38" s="38">
        <f>G37/G16*100</f>
        <v>40.99742046431643</v>
      </c>
      <c r="H38" s="38">
        <f>H37/H16*100</f>
        <v>39.993356585284836</v>
      </c>
      <c r="I38" s="38">
        <f>I37/I16*100</f>
        <v>40.041279669762645</v>
      </c>
      <c r="J38" s="38"/>
      <c r="K38" s="38"/>
      <c r="L38" s="12"/>
    </row>
    <row r="39" spans="1:12" s="7" customFormat="1" ht="20.25" customHeight="1">
      <c r="A39" s="20"/>
      <c r="B39" s="134"/>
      <c r="C39" s="124" t="s">
        <v>128</v>
      </c>
      <c r="D39" s="125"/>
      <c r="E39" s="126"/>
      <c r="F39" s="43">
        <v>2.321</v>
      </c>
      <c r="G39" s="43">
        <v>2.322</v>
      </c>
      <c r="H39" s="43">
        <v>2.321</v>
      </c>
      <c r="I39" s="43">
        <v>2.321</v>
      </c>
      <c r="J39" s="43"/>
      <c r="K39" s="43"/>
      <c r="L39" s="12"/>
    </row>
    <row r="40" spans="1:12" s="7" customFormat="1" ht="20.25" customHeight="1">
      <c r="A40" s="20"/>
      <c r="B40" s="134"/>
      <c r="C40" s="75" t="s">
        <v>27</v>
      </c>
      <c r="D40" s="76"/>
      <c r="E40" s="77" t="s">
        <v>31</v>
      </c>
      <c r="F40" s="38">
        <f>F33/F39*100</f>
        <v>96.91101391157886</v>
      </c>
      <c r="G40" s="38">
        <f>G33/G39*100</f>
        <v>96.21320923538839</v>
      </c>
      <c r="H40" s="38">
        <f>H33/H39*100</f>
        <v>97.39680445740477</v>
      </c>
      <c r="I40" s="38">
        <f>I33/I39*100</f>
        <v>96.32933071310465</v>
      </c>
      <c r="J40" s="38"/>
      <c r="K40" s="38"/>
      <c r="L40" s="12"/>
    </row>
    <row r="41" spans="1:14" s="7" customFormat="1" ht="17.25" customHeight="1">
      <c r="A41" s="20"/>
      <c r="B41" s="135"/>
      <c r="C41" s="75" t="s">
        <v>28</v>
      </c>
      <c r="D41" s="76"/>
      <c r="E41" s="77" t="s">
        <v>31</v>
      </c>
      <c r="F41" s="38">
        <v>95</v>
      </c>
      <c r="G41" s="38">
        <v>95</v>
      </c>
      <c r="H41" s="38">
        <v>95</v>
      </c>
      <c r="I41" s="38">
        <v>95</v>
      </c>
      <c r="J41" s="38"/>
      <c r="K41" s="38"/>
      <c r="L41" s="12"/>
      <c r="N41" s="27"/>
    </row>
    <row r="42" spans="1:12" s="7" customFormat="1" ht="17.25" customHeight="1">
      <c r="A42" s="22"/>
      <c r="B42" s="8"/>
      <c r="C42" s="8"/>
      <c r="D42" s="8"/>
      <c r="E42" s="9"/>
      <c r="F42" s="8"/>
      <c r="G42" s="8"/>
      <c r="H42" s="8"/>
      <c r="I42" s="8"/>
      <c r="J42" s="8"/>
      <c r="K42" s="23"/>
      <c r="L42" s="12"/>
    </row>
    <row r="43" spans="1:12" s="7" customFormat="1" ht="17.25" customHeight="1">
      <c r="A43" s="24"/>
      <c r="B43" s="90" t="s">
        <v>39</v>
      </c>
      <c r="C43" s="90"/>
      <c r="D43" s="10"/>
      <c r="E43" s="11"/>
      <c r="F43" s="10"/>
      <c r="G43" s="10"/>
      <c r="H43" s="10"/>
      <c r="I43" s="10"/>
      <c r="J43" s="10"/>
      <c r="K43" s="25"/>
      <c r="L43" s="12"/>
    </row>
    <row r="44" spans="1:12" s="7" customFormat="1" ht="6" customHeight="1">
      <c r="A44" s="20"/>
      <c r="B44" s="12"/>
      <c r="C44" s="12"/>
      <c r="D44" s="12"/>
      <c r="E44" s="13"/>
      <c r="F44" s="12"/>
      <c r="G44" s="12"/>
      <c r="H44" s="12"/>
      <c r="I44" s="12"/>
      <c r="J44" s="12"/>
      <c r="K44" s="21"/>
      <c r="L44" s="12"/>
    </row>
    <row r="45" spans="1:12" s="7" customFormat="1" ht="12">
      <c r="A45" s="22"/>
      <c r="B45" s="8"/>
      <c r="C45" s="8"/>
      <c r="D45" s="8"/>
      <c r="E45" s="9"/>
      <c r="F45" s="8"/>
      <c r="G45" s="8"/>
      <c r="H45" s="8"/>
      <c r="I45" s="8"/>
      <c r="J45" s="8"/>
      <c r="K45" s="23"/>
      <c r="L45" s="12"/>
    </row>
    <row r="46" spans="1:12" s="7" customFormat="1" ht="25.5">
      <c r="A46" s="113" t="s">
        <v>40</v>
      </c>
      <c r="B46" s="112"/>
      <c r="C46" s="150"/>
      <c r="D46" s="166" t="s">
        <v>122</v>
      </c>
      <c r="E46" s="167"/>
      <c r="F46" s="168"/>
      <c r="G46" s="91" t="s">
        <v>45</v>
      </c>
      <c r="H46" s="119"/>
      <c r="I46" s="120"/>
      <c r="J46" s="120"/>
      <c r="K46" s="114"/>
      <c r="L46" s="12"/>
    </row>
    <row r="47" spans="1:12" s="7" customFormat="1" ht="25.5" customHeight="1">
      <c r="A47" s="113" t="s">
        <v>41</v>
      </c>
      <c r="B47" s="112"/>
      <c r="C47" s="150"/>
      <c r="D47" s="169" t="s">
        <v>123</v>
      </c>
      <c r="E47" s="170"/>
      <c r="F47" s="171"/>
      <c r="G47" s="115" t="s">
        <v>44</v>
      </c>
      <c r="H47" s="149"/>
      <c r="I47" s="121"/>
      <c r="J47" s="121"/>
      <c r="K47" s="122"/>
      <c r="L47" s="12"/>
    </row>
    <row r="48" spans="1:12" s="7" customFormat="1" ht="15" customHeight="1" thickBot="1">
      <c r="A48" s="157" t="s">
        <v>37</v>
      </c>
      <c r="B48" s="158"/>
      <c r="C48" s="159"/>
      <c r="D48" s="160"/>
      <c r="E48" s="161"/>
      <c r="F48" s="162"/>
      <c r="G48" s="116"/>
      <c r="H48" s="123"/>
      <c r="I48" s="117"/>
      <c r="J48" s="117"/>
      <c r="K48" s="118"/>
      <c r="L48" s="12"/>
    </row>
    <row r="49" spans="1:12" s="7" customFormat="1" ht="27" customHeight="1" thickTop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2"/>
    </row>
    <row r="50" spans="1:12" s="7" customFormat="1" ht="16.5" customHeight="1">
      <c r="A50" s="26"/>
      <c r="B50" s="26"/>
      <c r="C50" s="26"/>
      <c r="D50" s="26"/>
      <c r="E50" s="34"/>
      <c r="F50" s="26"/>
      <c r="G50" s="26"/>
      <c r="H50" s="26"/>
      <c r="I50" s="26"/>
      <c r="J50" s="26"/>
      <c r="K50" s="26"/>
      <c r="L50" s="12"/>
    </row>
    <row r="51" spans="1:11" s="26" customFormat="1" ht="15" customHeight="1">
      <c r="A51" s="2"/>
      <c r="B51" s="2"/>
      <c r="C51" s="2"/>
      <c r="D51" s="2"/>
      <c r="E51" s="1"/>
      <c r="F51" s="2"/>
      <c r="G51" s="2"/>
      <c r="H51" s="2"/>
      <c r="I51" s="2"/>
      <c r="J51" s="2"/>
      <c r="K51" s="2"/>
    </row>
  </sheetData>
  <mergeCells count="30">
    <mergeCell ref="A1:K2"/>
    <mergeCell ref="A48:C48"/>
    <mergeCell ref="D48:F48"/>
    <mergeCell ref="B33:B41"/>
    <mergeCell ref="A5:H5"/>
    <mergeCell ref="B14:B25"/>
    <mergeCell ref="A6:K6"/>
    <mergeCell ref="D46:F46"/>
    <mergeCell ref="D47:F47"/>
    <mergeCell ref="A3:D3"/>
    <mergeCell ref="A49:K49"/>
    <mergeCell ref="D7:H7"/>
    <mergeCell ref="D8:H8"/>
    <mergeCell ref="A8:C8"/>
    <mergeCell ref="C10:E10"/>
    <mergeCell ref="H47:K48"/>
    <mergeCell ref="H46:K46"/>
    <mergeCell ref="G47:G48"/>
    <mergeCell ref="A46:C46"/>
    <mergeCell ref="A47:C47"/>
    <mergeCell ref="B26:B32"/>
    <mergeCell ref="A7:C7"/>
    <mergeCell ref="B10:B13"/>
    <mergeCell ref="A4:H4"/>
    <mergeCell ref="C37:E37"/>
    <mergeCell ref="C38:E38"/>
    <mergeCell ref="C39:E39"/>
    <mergeCell ref="H3:K3"/>
    <mergeCell ref="J7:K7"/>
    <mergeCell ref="J8:K8"/>
  </mergeCells>
  <printOptions horizontalCentered="1"/>
  <pageMargins left="0.5" right="0.55" top="0.56" bottom="0.6" header="0.39" footer="0.25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showGridLines="0" tabSelected="1" workbookViewId="0" topLeftCell="A1">
      <selection activeCell="F40" sqref="F40"/>
    </sheetView>
  </sheetViews>
  <sheetFormatPr defaultColWidth="9.140625" defaultRowHeight="12.75"/>
  <cols>
    <col min="1" max="1" width="3.00390625" style="2" customWidth="1"/>
    <col min="2" max="2" width="3.57421875" style="2" customWidth="1"/>
    <col min="3" max="3" width="10.00390625" style="2" customWidth="1"/>
    <col min="4" max="4" width="15.57421875" style="2" customWidth="1"/>
    <col min="5" max="5" width="5.57421875" style="1" customWidth="1"/>
    <col min="6" max="6" width="10.7109375" style="2" customWidth="1"/>
    <col min="7" max="7" width="11.140625" style="2" customWidth="1"/>
    <col min="8" max="9" width="11.421875" style="2" customWidth="1"/>
    <col min="10" max="10" width="10.28125" style="2" customWidth="1"/>
    <col min="11" max="11" width="11.0039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1" spans="1:11" ht="13.5" thickTop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2" s="5" customFormat="1" ht="45" customHeight="1" thickBo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6"/>
    </row>
    <row r="3" spans="1:12" s="5" customFormat="1" ht="20.25" customHeight="1" thickBot="1">
      <c r="A3" s="172" t="s">
        <v>50</v>
      </c>
      <c r="B3" s="127"/>
      <c r="C3" s="127"/>
      <c r="D3" s="127"/>
      <c r="E3" s="32"/>
      <c r="F3" s="32"/>
      <c r="G3" s="32"/>
      <c r="H3" s="127" t="s">
        <v>49</v>
      </c>
      <c r="I3" s="127"/>
      <c r="J3" s="127"/>
      <c r="K3" s="128"/>
      <c r="L3" s="6"/>
    </row>
    <row r="4" spans="1:12" s="5" customFormat="1" ht="20.25" customHeight="1">
      <c r="A4" s="141" t="s">
        <v>54</v>
      </c>
      <c r="B4" s="142"/>
      <c r="C4" s="142"/>
      <c r="D4" s="142"/>
      <c r="E4" s="142"/>
      <c r="F4" s="142"/>
      <c r="G4" s="142"/>
      <c r="H4" s="143"/>
      <c r="I4" s="31" t="s">
        <v>42</v>
      </c>
      <c r="J4" s="35"/>
      <c r="K4" s="45"/>
      <c r="L4" s="6"/>
    </row>
    <row r="5" spans="1:12" s="5" customFormat="1" ht="20.25" customHeight="1">
      <c r="A5" s="141" t="s">
        <v>53</v>
      </c>
      <c r="B5" s="142"/>
      <c r="C5" s="142"/>
      <c r="D5" s="142"/>
      <c r="E5" s="142"/>
      <c r="F5" s="142"/>
      <c r="G5" s="142"/>
      <c r="H5" s="143"/>
      <c r="I5" s="16" t="s">
        <v>43</v>
      </c>
      <c r="J5" s="36"/>
      <c r="K5" s="17"/>
      <c r="L5" s="6"/>
    </row>
    <row r="6" spans="1:12" s="5" customFormat="1" ht="20.25" customHeight="1">
      <c r="A6" s="163" t="s">
        <v>36</v>
      </c>
      <c r="B6" s="164"/>
      <c r="C6" s="164"/>
      <c r="D6" s="164"/>
      <c r="E6" s="164"/>
      <c r="F6" s="164"/>
      <c r="G6" s="164"/>
      <c r="H6" s="164"/>
      <c r="I6" s="164"/>
      <c r="J6" s="164"/>
      <c r="K6" s="165"/>
      <c r="L6" s="6"/>
    </row>
    <row r="7" spans="1:12" s="5" customFormat="1" ht="20.25" customHeight="1">
      <c r="A7" s="136" t="s">
        <v>46</v>
      </c>
      <c r="B7" s="137"/>
      <c r="C7" s="138"/>
      <c r="D7" s="145" t="s">
        <v>138</v>
      </c>
      <c r="E7" s="137"/>
      <c r="F7" s="137"/>
      <c r="G7" s="137"/>
      <c r="H7" s="138"/>
      <c r="I7" s="37" t="s">
        <v>37</v>
      </c>
      <c r="J7" s="176" t="str">
        <f>'F.D.T.LS'!J7</f>
        <v>17.04.2008</v>
      </c>
      <c r="K7" s="177"/>
      <c r="L7" s="6"/>
    </row>
    <row r="8" spans="1:12" s="5" customFormat="1" ht="20.25" customHeight="1">
      <c r="A8" s="136" t="s">
        <v>35</v>
      </c>
      <c r="B8" s="137"/>
      <c r="C8" s="138"/>
      <c r="D8" s="145" t="s">
        <v>118</v>
      </c>
      <c r="E8" s="137"/>
      <c r="F8" s="137"/>
      <c r="G8" s="137"/>
      <c r="H8" s="138"/>
      <c r="I8" s="37" t="s">
        <v>38</v>
      </c>
      <c r="J8" s="145" t="s">
        <v>51</v>
      </c>
      <c r="K8" s="178"/>
      <c r="L8" s="6"/>
    </row>
    <row r="9" spans="1:12" s="5" customFormat="1" ht="20.25" customHeight="1">
      <c r="A9" s="18"/>
      <c r="B9" s="3"/>
      <c r="C9" s="3"/>
      <c r="D9" s="3"/>
      <c r="E9" s="4"/>
      <c r="F9" s="3"/>
      <c r="G9" s="3"/>
      <c r="H9" s="3"/>
      <c r="I9" s="3"/>
      <c r="J9" s="3"/>
      <c r="K9" s="19"/>
      <c r="L9" s="6"/>
    </row>
    <row r="10" spans="1:12" s="5" customFormat="1" ht="19.5" customHeight="1">
      <c r="A10" s="20"/>
      <c r="B10" s="139" t="s">
        <v>0</v>
      </c>
      <c r="C10" s="146" t="s">
        <v>1</v>
      </c>
      <c r="D10" s="147"/>
      <c r="E10" s="148"/>
      <c r="F10" s="15">
        <v>1</v>
      </c>
      <c r="G10" s="80">
        <v>2</v>
      </c>
      <c r="H10" s="80">
        <v>3</v>
      </c>
      <c r="I10" s="80">
        <v>4</v>
      </c>
      <c r="J10" s="44"/>
      <c r="K10" s="46"/>
      <c r="L10" s="6"/>
    </row>
    <row r="11" spans="1:12" ht="20.25" customHeight="1">
      <c r="A11" s="20"/>
      <c r="B11" s="134"/>
      <c r="C11" s="75" t="s">
        <v>2</v>
      </c>
      <c r="D11" s="76"/>
      <c r="E11" s="79"/>
      <c r="F11" s="15" t="s">
        <v>139</v>
      </c>
      <c r="G11" s="15" t="s">
        <v>140</v>
      </c>
      <c r="H11" s="15" t="s">
        <v>141</v>
      </c>
      <c r="I11" s="15" t="s">
        <v>142</v>
      </c>
      <c r="J11" s="15"/>
      <c r="K11" s="15"/>
      <c r="L11" s="26"/>
    </row>
    <row r="12" spans="1:12" s="7" customFormat="1" ht="26.25" customHeight="1">
      <c r="A12" s="20"/>
      <c r="B12" s="134"/>
      <c r="C12" s="75" t="s">
        <v>3</v>
      </c>
      <c r="D12" s="76"/>
      <c r="E12" s="79" t="s">
        <v>29</v>
      </c>
      <c r="F12" s="38" t="s">
        <v>121</v>
      </c>
      <c r="G12" s="38" t="s">
        <v>119</v>
      </c>
      <c r="H12" s="38" t="s">
        <v>121</v>
      </c>
      <c r="I12" s="38" t="s">
        <v>120</v>
      </c>
      <c r="J12" s="38"/>
      <c r="K12" s="38"/>
      <c r="L12" s="12"/>
    </row>
    <row r="13" spans="1:12" s="7" customFormat="1" ht="20.25" customHeight="1" thickBot="1">
      <c r="A13" s="20"/>
      <c r="B13" s="140"/>
      <c r="C13" s="81" t="s">
        <v>4</v>
      </c>
      <c r="D13" s="82"/>
      <c r="E13" s="94" t="s">
        <v>47</v>
      </c>
      <c r="F13" s="39">
        <v>18</v>
      </c>
      <c r="G13" s="39">
        <v>18</v>
      </c>
      <c r="H13" s="39">
        <v>18</v>
      </c>
      <c r="I13" s="39">
        <v>18</v>
      </c>
      <c r="J13" s="39"/>
      <c r="K13" s="39"/>
      <c r="L13" s="12"/>
    </row>
    <row r="14" spans="1:12" s="7" customFormat="1" ht="20.25" customHeight="1" thickTop="1">
      <c r="A14" s="20"/>
      <c r="B14" s="133" t="s">
        <v>5</v>
      </c>
      <c r="C14" s="83" t="s">
        <v>32</v>
      </c>
      <c r="D14" s="84"/>
      <c r="E14" s="95" t="s">
        <v>30</v>
      </c>
      <c r="F14" s="40">
        <v>6021</v>
      </c>
      <c r="G14" s="40">
        <v>5954</v>
      </c>
      <c r="H14" s="40">
        <v>5891</v>
      </c>
      <c r="I14" s="40">
        <v>5867</v>
      </c>
      <c r="J14" s="40"/>
      <c r="K14" s="40"/>
      <c r="L14" s="12"/>
    </row>
    <row r="15" spans="1:12" s="7" customFormat="1" ht="20.25" customHeight="1">
      <c r="A15" s="20"/>
      <c r="B15" s="134"/>
      <c r="C15" s="75" t="s">
        <v>6</v>
      </c>
      <c r="D15" s="76"/>
      <c r="E15" s="79" t="s">
        <v>30</v>
      </c>
      <c r="F15" s="15">
        <v>5</v>
      </c>
      <c r="G15" s="15">
        <v>5</v>
      </c>
      <c r="H15" s="15">
        <v>5</v>
      </c>
      <c r="I15" s="15">
        <v>5</v>
      </c>
      <c r="J15" s="15"/>
      <c r="K15" s="15"/>
      <c r="L15" s="12"/>
    </row>
    <row r="16" spans="1:12" s="7" customFormat="1" ht="20.25" customHeight="1">
      <c r="A16" s="20"/>
      <c r="B16" s="134"/>
      <c r="C16" s="75" t="s">
        <v>7</v>
      </c>
      <c r="D16" s="76"/>
      <c r="E16" s="79" t="s">
        <v>30</v>
      </c>
      <c r="F16" s="15">
        <f>F14-F15</f>
        <v>6016</v>
      </c>
      <c r="G16" s="15">
        <f>G14-G15</f>
        <v>5949</v>
      </c>
      <c r="H16" s="15">
        <f>H14-H15</f>
        <v>5886</v>
      </c>
      <c r="I16" s="15">
        <f>I14-I15</f>
        <v>5862</v>
      </c>
      <c r="J16" s="15"/>
      <c r="K16" s="15"/>
      <c r="L16" s="12"/>
    </row>
    <row r="17" spans="1:12" s="7" customFormat="1" ht="20.25" customHeight="1">
      <c r="A17" s="20"/>
      <c r="B17" s="134"/>
      <c r="C17" s="75" t="s">
        <v>8</v>
      </c>
      <c r="D17" s="76"/>
      <c r="E17" s="79" t="s">
        <v>48</v>
      </c>
      <c r="F17" s="38" t="s">
        <v>52</v>
      </c>
      <c r="G17" s="38" t="s">
        <v>52</v>
      </c>
      <c r="H17" s="38" t="s">
        <v>52</v>
      </c>
      <c r="I17" s="38" t="s">
        <v>52</v>
      </c>
      <c r="J17" s="38"/>
      <c r="K17" s="38"/>
      <c r="L17" s="12"/>
    </row>
    <row r="18" spans="1:12" s="7" customFormat="1" ht="20.25" customHeight="1">
      <c r="A18" s="20"/>
      <c r="B18" s="134"/>
      <c r="C18" s="75" t="s">
        <v>33</v>
      </c>
      <c r="D18" s="86"/>
      <c r="E18" s="79" t="s">
        <v>30</v>
      </c>
      <c r="F18" s="15">
        <v>8000</v>
      </c>
      <c r="G18" s="15">
        <v>8000</v>
      </c>
      <c r="H18" s="15">
        <v>8000</v>
      </c>
      <c r="I18" s="15">
        <v>8000</v>
      </c>
      <c r="J18" s="15"/>
      <c r="K18" s="15"/>
      <c r="L18" s="12"/>
    </row>
    <row r="19" spans="1:12" s="7" customFormat="1" ht="20.25" customHeight="1">
      <c r="A19" s="20"/>
      <c r="B19" s="134"/>
      <c r="C19" s="75" t="s">
        <v>9</v>
      </c>
      <c r="D19" s="76"/>
      <c r="E19" s="79" t="s">
        <v>30</v>
      </c>
      <c r="F19" s="41">
        <v>2831</v>
      </c>
      <c r="G19" s="41">
        <v>2852</v>
      </c>
      <c r="H19" s="41">
        <v>2905</v>
      </c>
      <c r="I19" s="41">
        <v>2892</v>
      </c>
      <c r="J19" s="41"/>
      <c r="K19" s="41"/>
      <c r="L19" s="12"/>
    </row>
    <row r="20" spans="1:12" s="7" customFormat="1" ht="20.25" customHeight="1">
      <c r="A20" s="20"/>
      <c r="B20" s="134"/>
      <c r="C20" s="75" t="s">
        <v>10</v>
      </c>
      <c r="D20" s="76"/>
      <c r="E20" s="79" t="s">
        <v>30</v>
      </c>
      <c r="F20" s="41">
        <f>F18-F19</f>
        <v>5169</v>
      </c>
      <c r="G20" s="41">
        <f>G18-G19</f>
        <v>5148</v>
      </c>
      <c r="H20" s="41">
        <f>H18-H19</f>
        <v>5095</v>
      </c>
      <c r="I20" s="41">
        <f>I18-I19</f>
        <v>5108</v>
      </c>
      <c r="J20" s="41"/>
      <c r="K20" s="41"/>
      <c r="L20" s="12"/>
    </row>
    <row r="21" spans="1:12" s="7" customFormat="1" ht="20.25" customHeight="1">
      <c r="A21" s="20"/>
      <c r="B21" s="134"/>
      <c r="C21" s="75" t="s">
        <v>11</v>
      </c>
      <c r="D21" s="76"/>
      <c r="E21" s="79" t="s">
        <v>30</v>
      </c>
      <c r="F21" s="15">
        <v>1758</v>
      </c>
      <c r="G21" s="15">
        <v>1758</v>
      </c>
      <c r="H21" s="15">
        <v>1758</v>
      </c>
      <c r="I21" s="15">
        <v>1758</v>
      </c>
      <c r="J21" s="15"/>
      <c r="K21" s="15"/>
      <c r="L21" s="12"/>
    </row>
    <row r="22" spans="1:12" s="7" customFormat="1" ht="20.25" customHeight="1">
      <c r="A22" s="20"/>
      <c r="B22" s="134"/>
      <c r="C22" s="75" t="s">
        <v>12</v>
      </c>
      <c r="D22" s="76"/>
      <c r="E22" s="79" t="s">
        <v>30</v>
      </c>
      <c r="F22" s="41">
        <f>F20-F21</f>
        <v>3411</v>
      </c>
      <c r="G22" s="41">
        <f>G20-G21</f>
        <v>3390</v>
      </c>
      <c r="H22" s="41">
        <f>H20-H21</f>
        <v>3337</v>
      </c>
      <c r="I22" s="41">
        <f>I20-I21</f>
        <v>3350</v>
      </c>
      <c r="J22" s="41"/>
      <c r="K22" s="41"/>
      <c r="L22" s="12"/>
    </row>
    <row r="23" spans="1:12" s="7" customFormat="1" ht="20.25" customHeight="1">
      <c r="A23" s="20"/>
      <c r="B23" s="134"/>
      <c r="C23" s="75" t="s">
        <v>13</v>
      </c>
      <c r="D23" s="76"/>
      <c r="E23" s="79" t="s">
        <v>129</v>
      </c>
      <c r="F23" s="15">
        <v>1.351</v>
      </c>
      <c r="G23" s="15">
        <v>1.351</v>
      </c>
      <c r="H23" s="15">
        <v>1.351</v>
      </c>
      <c r="I23" s="15">
        <v>1.351</v>
      </c>
      <c r="J23" s="15"/>
      <c r="K23" s="15"/>
      <c r="L23" s="12"/>
    </row>
    <row r="24" spans="1:13" s="7" customFormat="1" ht="20.25" customHeight="1">
      <c r="A24" s="20"/>
      <c r="B24" s="134"/>
      <c r="C24" s="75" t="s">
        <v>14</v>
      </c>
      <c r="D24" s="76"/>
      <c r="E24" s="79" t="s">
        <v>130</v>
      </c>
      <c r="F24" s="41">
        <f>F22/F23</f>
        <v>2524.79644707624</v>
      </c>
      <c r="G24" s="41">
        <f>G22/G23</f>
        <v>2509.252405625463</v>
      </c>
      <c r="H24" s="41">
        <f>H22/H23</f>
        <v>2470.0222057735014</v>
      </c>
      <c r="I24" s="41">
        <f>I22/I23</f>
        <v>2479.6447076239824</v>
      </c>
      <c r="J24" s="41"/>
      <c r="K24" s="41"/>
      <c r="L24" s="12"/>
      <c r="M24" s="29"/>
    </row>
    <row r="25" spans="1:12" s="7" customFormat="1" ht="20.25" customHeight="1" thickBot="1">
      <c r="A25" s="20"/>
      <c r="B25" s="140"/>
      <c r="C25" s="81" t="s">
        <v>34</v>
      </c>
      <c r="D25" s="82"/>
      <c r="E25" s="94" t="s">
        <v>129</v>
      </c>
      <c r="F25" s="14">
        <f>F16/F24</f>
        <v>2.382766344180592</v>
      </c>
      <c r="G25" s="14">
        <f>G16/G24</f>
        <v>2.370825663716814</v>
      </c>
      <c r="H25" s="14">
        <f>H16/H24</f>
        <v>2.3829745280191785</v>
      </c>
      <c r="I25" s="14">
        <f>I16/I24</f>
        <v>2.364048358208955</v>
      </c>
      <c r="J25" s="14"/>
      <c r="K25" s="14"/>
      <c r="L25" s="12"/>
    </row>
    <row r="26" spans="1:12" s="7" customFormat="1" ht="20.25" customHeight="1" thickTop="1">
      <c r="A26" s="20"/>
      <c r="B26" s="133" t="s">
        <v>15</v>
      </c>
      <c r="C26" s="87" t="s">
        <v>16</v>
      </c>
      <c r="D26" s="88"/>
      <c r="E26" s="96"/>
      <c r="F26" s="42"/>
      <c r="G26" s="42"/>
      <c r="H26" s="42"/>
      <c r="I26" s="42"/>
      <c r="J26" s="42"/>
      <c r="K26" s="42"/>
      <c r="L26" s="12"/>
    </row>
    <row r="27" spans="1:17" s="7" customFormat="1" ht="20.25" customHeight="1">
      <c r="A27" s="20"/>
      <c r="B27" s="134"/>
      <c r="C27" s="75" t="s">
        <v>18</v>
      </c>
      <c r="D27" s="76"/>
      <c r="E27" s="79" t="s">
        <v>30</v>
      </c>
      <c r="F27" s="15"/>
      <c r="G27" s="15"/>
      <c r="H27" s="15"/>
      <c r="I27" s="15"/>
      <c r="J27" s="15"/>
      <c r="K27" s="15"/>
      <c r="L27" s="12"/>
      <c r="N27" s="28"/>
      <c r="O27" s="13"/>
      <c r="P27" s="13"/>
      <c r="Q27" s="13"/>
    </row>
    <row r="28" spans="1:12" s="7" customFormat="1" ht="20.25" customHeight="1">
      <c r="A28" s="20"/>
      <c r="B28" s="134"/>
      <c r="C28" s="75" t="s">
        <v>17</v>
      </c>
      <c r="D28" s="76"/>
      <c r="E28" s="79" t="s">
        <v>30</v>
      </c>
      <c r="F28" s="15"/>
      <c r="G28" s="15"/>
      <c r="H28" s="15"/>
      <c r="I28" s="15"/>
      <c r="J28" s="15"/>
      <c r="K28" s="15"/>
      <c r="L28" s="12"/>
    </row>
    <row r="29" spans="1:12" s="7" customFormat="1" ht="20.25" customHeight="1">
      <c r="A29" s="20"/>
      <c r="B29" s="134"/>
      <c r="C29" s="75" t="s">
        <v>19</v>
      </c>
      <c r="D29" s="76"/>
      <c r="E29" s="79" t="s">
        <v>30</v>
      </c>
      <c r="F29" s="33"/>
      <c r="G29" s="33"/>
      <c r="H29" s="33"/>
      <c r="I29" s="33"/>
      <c r="J29" s="33"/>
      <c r="K29" s="33"/>
      <c r="L29" s="12"/>
    </row>
    <row r="30" spans="1:12" s="7" customFormat="1" ht="20.25" customHeight="1">
      <c r="A30" s="20"/>
      <c r="B30" s="134"/>
      <c r="C30" s="75" t="s">
        <v>20</v>
      </c>
      <c r="D30" s="76"/>
      <c r="E30" s="79" t="s">
        <v>30</v>
      </c>
      <c r="F30" s="15"/>
      <c r="G30" s="15"/>
      <c r="H30" s="15"/>
      <c r="I30" s="15"/>
      <c r="J30" s="15"/>
      <c r="K30" s="15"/>
      <c r="L30" s="12"/>
    </row>
    <row r="31" spans="1:15" s="7" customFormat="1" ht="20.25" customHeight="1">
      <c r="A31" s="20"/>
      <c r="B31" s="134"/>
      <c r="C31" s="75" t="s">
        <v>21</v>
      </c>
      <c r="D31" s="76"/>
      <c r="E31" s="79" t="s">
        <v>31</v>
      </c>
      <c r="F31" s="15"/>
      <c r="G31" s="15"/>
      <c r="H31" s="15"/>
      <c r="I31" s="15"/>
      <c r="J31" s="15"/>
      <c r="K31" s="15"/>
      <c r="L31" s="12"/>
      <c r="N31" s="30"/>
      <c r="O31" s="30"/>
    </row>
    <row r="32" spans="1:12" s="7" customFormat="1" ht="20.25" customHeight="1">
      <c r="A32" s="20"/>
      <c r="B32" s="135"/>
      <c r="C32" s="75" t="s">
        <v>15</v>
      </c>
      <c r="D32" s="76"/>
      <c r="E32" s="79" t="s">
        <v>31</v>
      </c>
      <c r="F32" s="38">
        <v>5.5</v>
      </c>
      <c r="G32" s="38">
        <v>5.3</v>
      </c>
      <c r="H32" s="38">
        <v>5.4</v>
      </c>
      <c r="I32" s="38">
        <v>5.3</v>
      </c>
      <c r="J32" s="38"/>
      <c r="K32" s="38"/>
      <c r="L32" s="12"/>
    </row>
    <row r="33" spans="1:14" s="7" customFormat="1" ht="20.25" customHeight="1">
      <c r="A33" s="20"/>
      <c r="B33" s="139" t="s">
        <v>22</v>
      </c>
      <c r="C33" s="75" t="s">
        <v>23</v>
      </c>
      <c r="D33" s="76"/>
      <c r="E33" s="79" t="s">
        <v>129</v>
      </c>
      <c r="F33" s="43">
        <f>(F25/(F32+100))*100</f>
        <v>2.258546297801509</v>
      </c>
      <c r="G33" s="43">
        <f>(G25/(G32+100))*100</f>
        <v>2.251496356806091</v>
      </c>
      <c r="H33" s="43">
        <f>(H25/(H32+100))*100</f>
        <v>2.2608866489745525</v>
      </c>
      <c r="I33" s="43">
        <f>(I25/(I32+100))*100</f>
        <v>2.2450601692392733</v>
      </c>
      <c r="J33" s="43"/>
      <c r="K33" s="43"/>
      <c r="L33" s="12"/>
      <c r="M33" s="12"/>
      <c r="N33" s="12"/>
    </row>
    <row r="34" spans="1:12" s="7" customFormat="1" ht="20.25" customHeight="1">
      <c r="A34" s="20"/>
      <c r="B34" s="134"/>
      <c r="C34" s="75" t="s">
        <v>24</v>
      </c>
      <c r="D34" s="76"/>
      <c r="E34" s="79"/>
      <c r="F34" s="15"/>
      <c r="G34" s="15"/>
      <c r="H34" s="15"/>
      <c r="I34" s="15"/>
      <c r="J34" s="15"/>
      <c r="K34" s="15"/>
      <c r="L34" s="12"/>
    </row>
    <row r="35" spans="1:12" s="7" customFormat="1" ht="20.25" customHeight="1">
      <c r="A35" s="20"/>
      <c r="B35" s="134"/>
      <c r="C35" s="75" t="s">
        <v>25</v>
      </c>
      <c r="D35" s="76"/>
      <c r="E35" s="79" t="s">
        <v>129</v>
      </c>
      <c r="F35" s="43">
        <v>2.321</v>
      </c>
      <c r="G35" s="43">
        <v>2.321</v>
      </c>
      <c r="H35" s="43">
        <v>2.321</v>
      </c>
      <c r="I35" s="43">
        <v>2.321</v>
      </c>
      <c r="J35" s="43"/>
      <c r="K35" s="43"/>
      <c r="L35" s="12"/>
    </row>
    <row r="36" spans="1:12" s="7" customFormat="1" ht="20.25" customHeight="1">
      <c r="A36" s="20"/>
      <c r="B36" s="134"/>
      <c r="C36" s="75" t="s">
        <v>26</v>
      </c>
      <c r="D36" s="76"/>
      <c r="E36" s="79" t="s">
        <v>31</v>
      </c>
      <c r="F36" s="38">
        <v>5.6</v>
      </c>
      <c r="G36" s="38">
        <v>5.6</v>
      </c>
      <c r="H36" s="38">
        <v>5.6</v>
      </c>
      <c r="I36" s="38">
        <v>5.6</v>
      </c>
      <c r="J36" s="38"/>
      <c r="K36" s="38"/>
      <c r="L36" s="12"/>
    </row>
    <row r="37" spans="1:12" s="7" customFormat="1" ht="20.25" customHeight="1">
      <c r="A37" s="20"/>
      <c r="B37" s="134"/>
      <c r="C37" s="124" t="s">
        <v>126</v>
      </c>
      <c r="D37" s="125"/>
      <c r="E37" s="126"/>
      <c r="F37" s="41">
        <v>2406</v>
      </c>
      <c r="G37" s="41">
        <v>2380</v>
      </c>
      <c r="H37" s="41">
        <v>2354</v>
      </c>
      <c r="I37" s="41">
        <v>2403</v>
      </c>
      <c r="J37" s="41"/>
      <c r="K37" s="41"/>
      <c r="L37" s="12"/>
    </row>
    <row r="38" spans="1:12" s="7" customFormat="1" ht="20.25" customHeight="1">
      <c r="A38" s="20"/>
      <c r="B38" s="134"/>
      <c r="C38" s="124" t="s">
        <v>127</v>
      </c>
      <c r="D38" s="125"/>
      <c r="E38" s="126"/>
      <c r="F38" s="38">
        <f>F37/F16*100</f>
        <v>39.993351063829785</v>
      </c>
      <c r="G38" s="38">
        <f>G37/G16*100</f>
        <v>40.00672381912926</v>
      </c>
      <c r="H38" s="38">
        <f>H37/H16*100</f>
        <v>39.9932042133877</v>
      </c>
      <c r="I38" s="38">
        <f>I37/I16*100</f>
        <v>40.992835209826</v>
      </c>
      <c r="J38" s="38"/>
      <c r="K38" s="38"/>
      <c r="L38" s="12"/>
    </row>
    <row r="39" spans="1:12" s="7" customFormat="1" ht="20.25" customHeight="1">
      <c r="A39" s="20"/>
      <c r="B39" s="134"/>
      <c r="C39" s="124" t="s">
        <v>128</v>
      </c>
      <c r="D39" s="125"/>
      <c r="E39" s="126"/>
      <c r="F39" s="43">
        <v>2.321</v>
      </c>
      <c r="G39" s="43">
        <v>2.321</v>
      </c>
      <c r="H39" s="43">
        <v>2.321</v>
      </c>
      <c r="I39" s="43">
        <v>2.322</v>
      </c>
      <c r="J39" s="43"/>
      <c r="K39" s="43"/>
      <c r="L39" s="12"/>
    </row>
    <row r="40" spans="1:12" s="7" customFormat="1" ht="20.25" customHeight="1">
      <c r="A40" s="20"/>
      <c r="B40" s="134"/>
      <c r="C40" s="75" t="s">
        <v>27</v>
      </c>
      <c r="D40" s="76"/>
      <c r="E40" s="79" t="s">
        <v>31</v>
      </c>
      <c r="F40" s="38">
        <f>F33/F39*100</f>
        <v>97.30918990958676</v>
      </c>
      <c r="G40" s="38">
        <f>G33/G39*100</f>
        <v>97.00544406747483</v>
      </c>
      <c r="H40" s="38">
        <f>H33/H39*100</f>
        <v>97.41002365250118</v>
      </c>
      <c r="I40" s="38">
        <f>I33/I39*100</f>
        <v>96.68648446336233</v>
      </c>
      <c r="J40" s="38"/>
      <c r="K40" s="38"/>
      <c r="L40" s="12"/>
    </row>
    <row r="41" spans="1:14" s="7" customFormat="1" ht="17.25" customHeight="1">
      <c r="A41" s="20"/>
      <c r="B41" s="135"/>
      <c r="C41" s="75" t="s">
        <v>28</v>
      </c>
      <c r="D41" s="76"/>
      <c r="E41" s="79" t="s">
        <v>31</v>
      </c>
      <c r="F41" s="38">
        <v>95</v>
      </c>
      <c r="G41" s="38">
        <v>95</v>
      </c>
      <c r="H41" s="38">
        <v>95</v>
      </c>
      <c r="I41" s="38">
        <v>95</v>
      </c>
      <c r="J41" s="38"/>
      <c r="K41" s="38"/>
      <c r="L41" s="12"/>
      <c r="N41" s="27"/>
    </row>
    <row r="42" spans="1:12" s="7" customFormat="1" ht="17.25" customHeight="1">
      <c r="A42" s="22"/>
      <c r="B42" s="8"/>
      <c r="C42" s="8"/>
      <c r="D42" s="8"/>
      <c r="E42" s="9"/>
      <c r="F42" s="8"/>
      <c r="G42" s="8"/>
      <c r="H42" s="8"/>
      <c r="I42" s="8"/>
      <c r="J42" s="8"/>
      <c r="K42" s="93"/>
      <c r="L42" s="12"/>
    </row>
    <row r="43" spans="1:12" s="7" customFormat="1" ht="17.25" customHeight="1">
      <c r="A43" s="100"/>
      <c r="B43" s="99" t="s">
        <v>39</v>
      </c>
      <c r="C43" s="99"/>
      <c r="D43" s="99"/>
      <c r="E43" s="92"/>
      <c r="F43" s="99"/>
      <c r="G43" s="99"/>
      <c r="H43" s="99"/>
      <c r="I43" s="99"/>
      <c r="J43" s="99"/>
      <c r="K43" s="101"/>
      <c r="L43" s="12"/>
    </row>
    <row r="44" spans="1:11" s="7" customFormat="1" ht="6" customHeight="1">
      <c r="A44" s="102"/>
      <c r="B44" s="103"/>
      <c r="C44" s="103"/>
      <c r="D44" s="103"/>
      <c r="E44" s="104"/>
      <c r="F44" s="103"/>
      <c r="G44" s="103"/>
      <c r="H44" s="103"/>
      <c r="I44" s="105"/>
      <c r="J44" s="105"/>
      <c r="K44" s="105"/>
    </row>
    <row r="45" spans="1:11" s="7" customFormat="1" ht="12.75">
      <c r="A45" s="106"/>
      <c r="B45" s="107"/>
      <c r="C45" s="107"/>
      <c r="D45" s="107"/>
      <c r="E45" s="108"/>
      <c r="F45" s="107"/>
      <c r="G45" s="107"/>
      <c r="H45" s="107"/>
      <c r="I45" s="105"/>
      <c r="J45" s="105"/>
      <c r="K45" s="105"/>
    </row>
    <row r="46" spans="1:12" s="7" customFormat="1" ht="25.5">
      <c r="A46" s="113" t="s">
        <v>40</v>
      </c>
      <c r="B46" s="112"/>
      <c r="C46" s="150"/>
      <c r="D46" s="166" t="s">
        <v>122</v>
      </c>
      <c r="E46" s="167"/>
      <c r="F46" s="168"/>
      <c r="G46" s="91" t="s">
        <v>45</v>
      </c>
      <c r="H46" s="119"/>
      <c r="I46" s="120"/>
      <c r="J46" s="120"/>
      <c r="K46" s="114"/>
      <c r="L46" s="12"/>
    </row>
    <row r="47" spans="1:12" s="7" customFormat="1" ht="25.5" customHeight="1">
      <c r="A47" s="113" t="s">
        <v>41</v>
      </c>
      <c r="B47" s="112"/>
      <c r="C47" s="150"/>
      <c r="D47" s="145" t="s">
        <v>123</v>
      </c>
      <c r="E47" s="137"/>
      <c r="F47" s="138"/>
      <c r="G47" s="115" t="s">
        <v>44</v>
      </c>
      <c r="H47" s="149"/>
      <c r="I47" s="121"/>
      <c r="J47" s="121"/>
      <c r="K47" s="122"/>
      <c r="L47" s="12"/>
    </row>
    <row r="48" spans="1:12" s="7" customFormat="1" ht="12.75" customHeight="1" thickBot="1">
      <c r="A48" s="157" t="s">
        <v>37</v>
      </c>
      <c r="B48" s="158"/>
      <c r="C48" s="159"/>
      <c r="D48" s="160"/>
      <c r="E48" s="161"/>
      <c r="F48" s="162"/>
      <c r="G48" s="116"/>
      <c r="H48" s="123"/>
      <c r="I48" s="117"/>
      <c r="J48" s="117"/>
      <c r="K48" s="118"/>
      <c r="L48" s="12"/>
    </row>
    <row r="49" spans="1:12" s="7" customFormat="1" ht="27" customHeight="1" thickTop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2"/>
    </row>
    <row r="50" spans="1:12" s="7" customFormat="1" ht="16.5" customHeight="1">
      <c r="A50" s="26"/>
      <c r="B50" s="26"/>
      <c r="C50" s="26"/>
      <c r="D50" s="26"/>
      <c r="E50" s="34"/>
      <c r="F50" s="26"/>
      <c r="G50" s="26"/>
      <c r="H50" s="26"/>
      <c r="I50" s="26"/>
      <c r="J50" s="26"/>
      <c r="K50" s="26"/>
      <c r="L50" s="12"/>
    </row>
    <row r="51" spans="1:11" s="26" customFormat="1" ht="15" customHeight="1">
      <c r="A51" s="2"/>
      <c r="B51" s="2"/>
      <c r="C51" s="2"/>
      <c r="D51" s="2"/>
      <c r="E51" s="1"/>
      <c r="F51" s="2"/>
      <c r="G51" s="2"/>
      <c r="H51" s="2"/>
      <c r="I51" s="2"/>
      <c r="J51" s="2"/>
      <c r="K51" s="2"/>
    </row>
    <row r="64" spans="8:11" ht="15">
      <c r="H64" s="97"/>
      <c r="I64" s="97"/>
      <c r="J64" s="98"/>
      <c r="K64" s="12"/>
    </row>
    <row r="65" spans="8:11" ht="15">
      <c r="H65" s="173"/>
      <c r="I65" s="174"/>
      <c r="J65" s="174"/>
      <c r="K65" s="175"/>
    </row>
  </sheetData>
  <mergeCells count="31">
    <mergeCell ref="B10:B13"/>
    <mergeCell ref="A3:D3"/>
    <mergeCell ref="H3:K3"/>
    <mergeCell ref="J7:K7"/>
    <mergeCell ref="J8:K8"/>
    <mergeCell ref="A4:H4"/>
    <mergeCell ref="A7:C7"/>
    <mergeCell ref="C38:E38"/>
    <mergeCell ref="C39:E39"/>
    <mergeCell ref="A47:C47"/>
    <mergeCell ref="D46:F46"/>
    <mergeCell ref="A49:K49"/>
    <mergeCell ref="D7:H7"/>
    <mergeCell ref="D8:H8"/>
    <mergeCell ref="A8:C8"/>
    <mergeCell ref="C10:E10"/>
    <mergeCell ref="H47:K48"/>
    <mergeCell ref="H46:K46"/>
    <mergeCell ref="G47:G48"/>
    <mergeCell ref="D47:F47"/>
    <mergeCell ref="A46:C46"/>
    <mergeCell ref="B26:B32"/>
    <mergeCell ref="H65:K65"/>
    <mergeCell ref="A1:K2"/>
    <mergeCell ref="A48:C48"/>
    <mergeCell ref="D48:F48"/>
    <mergeCell ref="B33:B41"/>
    <mergeCell ref="A5:H5"/>
    <mergeCell ref="B14:B25"/>
    <mergeCell ref="A6:K6"/>
    <mergeCell ref="C37:E37"/>
  </mergeCells>
  <printOptions horizontalCentered="1"/>
  <pageMargins left="0.5" right="0.55" top="0.56" bottom="0.6" header="0.39" footer="0.25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13"/>
  <sheetViews>
    <sheetView showGridLines="0" workbookViewId="0" topLeftCell="F13">
      <selection activeCell="S16" sqref="S16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3.00390625" style="0" customWidth="1"/>
    <col min="4" max="4" width="4.421875" style="0" customWidth="1"/>
    <col min="5" max="5" width="5.421875" style="0" customWidth="1"/>
    <col min="6" max="6" width="6.8515625" style="0" customWidth="1"/>
    <col min="7" max="7" width="5.7109375" style="0" customWidth="1"/>
    <col min="8" max="8" width="6.140625" style="0" customWidth="1"/>
    <col min="9" max="9" width="6.00390625" style="0" customWidth="1"/>
    <col min="10" max="10" width="6.57421875" style="0" customWidth="1"/>
    <col min="11" max="11" width="7.57421875" style="0" customWidth="1"/>
    <col min="12" max="12" width="7.421875" style="0" customWidth="1"/>
    <col min="13" max="13" width="8.140625" style="0" customWidth="1"/>
    <col min="14" max="15" width="5.7109375" style="0" customWidth="1"/>
    <col min="16" max="16" width="6.421875" style="0" customWidth="1"/>
    <col min="17" max="17" width="5.7109375" style="0" customWidth="1"/>
    <col min="18" max="107" width="2.28125" style="0" customWidth="1"/>
  </cols>
  <sheetData>
    <row r="1" spans="2:17" ht="18.75" customHeight="1" thickTop="1">
      <c r="B1" s="256" t="s">
        <v>55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8"/>
    </row>
    <row r="2" spans="2:17" ht="9.75" customHeight="1">
      <c r="B2" s="259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</row>
    <row r="3" spans="2:17" ht="18" customHeight="1" thickBot="1">
      <c r="B3" s="249" t="s">
        <v>143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250"/>
    </row>
    <row r="4" spans="1:72" ht="19.5" customHeight="1" thickTop="1">
      <c r="A4" s="5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74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</row>
    <row r="5" spans="1:72" ht="14.25" customHeight="1">
      <c r="A5" s="54"/>
      <c r="B5" s="247" t="s">
        <v>56</v>
      </c>
      <c r="C5" s="248"/>
      <c r="D5" s="248"/>
      <c r="E5" s="248" t="s">
        <v>57</v>
      </c>
      <c r="F5" s="248"/>
      <c r="G5" s="248"/>
      <c r="H5" s="248" t="s">
        <v>58</v>
      </c>
      <c r="I5" s="248"/>
      <c r="J5" s="248"/>
      <c r="K5" s="248"/>
      <c r="L5" s="248" t="s">
        <v>59</v>
      </c>
      <c r="M5" s="248"/>
      <c r="N5" s="248"/>
      <c r="O5" s="248" t="s">
        <v>60</v>
      </c>
      <c r="P5" s="248"/>
      <c r="Q5" s="251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</row>
    <row r="6" spans="1:72" ht="21" customHeight="1">
      <c r="A6" s="54"/>
      <c r="B6" s="252" t="str">
        <f>'F.D.T.LS'!J7</f>
        <v>17.04.2008</v>
      </c>
      <c r="C6" s="253"/>
      <c r="D6" s="253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5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</row>
    <row r="7" spans="2:72" ht="27.75" customHeight="1">
      <c r="B7" s="240"/>
      <c r="C7" s="241"/>
      <c r="D7" s="241"/>
      <c r="E7" s="241"/>
      <c r="F7" s="241"/>
      <c r="G7" s="241" t="s">
        <v>61</v>
      </c>
      <c r="H7" s="241"/>
      <c r="I7" s="241"/>
      <c r="J7" s="241" t="s">
        <v>62</v>
      </c>
      <c r="K7" s="241"/>
      <c r="L7" s="241"/>
      <c r="M7" s="242" t="s">
        <v>63</v>
      </c>
      <c r="N7" s="243"/>
      <c r="O7" s="244" t="s">
        <v>64</v>
      </c>
      <c r="P7" s="241"/>
      <c r="Q7" s="245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</row>
    <row r="8" spans="2:72" ht="15" customHeight="1">
      <c r="B8" s="237" t="s">
        <v>65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9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</row>
    <row r="9" spans="2:72" ht="14.25" customHeight="1">
      <c r="B9" s="246" t="s">
        <v>66</v>
      </c>
      <c r="C9" s="234"/>
      <c r="D9" s="234" t="s">
        <v>67</v>
      </c>
      <c r="E9" s="234"/>
      <c r="F9" s="234"/>
      <c r="G9" s="234" t="s">
        <v>68</v>
      </c>
      <c r="H9" s="234"/>
      <c r="I9" s="234"/>
      <c r="J9" s="234" t="s">
        <v>69</v>
      </c>
      <c r="K9" s="234"/>
      <c r="L9" s="234"/>
      <c r="M9" s="234" t="s">
        <v>70</v>
      </c>
      <c r="N9" s="234"/>
      <c r="O9" s="234"/>
      <c r="P9" s="234"/>
      <c r="Q9" s="236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</row>
    <row r="10" spans="2:72" ht="34.5" customHeight="1">
      <c r="B10" s="233" t="s">
        <v>71</v>
      </c>
      <c r="C10" s="235" t="s">
        <v>72</v>
      </c>
      <c r="D10" s="187" t="s">
        <v>73</v>
      </c>
      <c r="E10" s="187" t="s">
        <v>112</v>
      </c>
      <c r="F10" s="187" t="s">
        <v>74</v>
      </c>
      <c r="G10" s="187" t="s">
        <v>75</v>
      </c>
      <c r="H10" s="187" t="s">
        <v>76</v>
      </c>
      <c r="I10" s="187" t="s">
        <v>77</v>
      </c>
      <c r="J10" s="187" t="s">
        <v>78</v>
      </c>
      <c r="K10" s="187" t="s">
        <v>79</v>
      </c>
      <c r="L10" s="187" t="s">
        <v>80</v>
      </c>
      <c r="M10" s="231" t="s">
        <v>113</v>
      </c>
      <c r="N10" s="187" t="s">
        <v>114</v>
      </c>
      <c r="O10" s="187"/>
      <c r="P10" s="187" t="s">
        <v>81</v>
      </c>
      <c r="Q10" s="193" t="s">
        <v>110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51"/>
      <c r="AH10" s="51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</row>
    <row r="11" spans="2:72" ht="11.25" customHeight="1">
      <c r="B11" s="233"/>
      <c r="C11" s="235"/>
      <c r="D11" s="187"/>
      <c r="E11" s="187"/>
      <c r="F11" s="187"/>
      <c r="G11" s="187"/>
      <c r="H11" s="187"/>
      <c r="I11" s="187"/>
      <c r="J11" s="187"/>
      <c r="K11" s="187"/>
      <c r="L11" s="187"/>
      <c r="M11" s="232"/>
      <c r="N11" s="49" t="s">
        <v>82</v>
      </c>
      <c r="O11" s="49" t="s">
        <v>83</v>
      </c>
      <c r="P11" s="187"/>
      <c r="Q11" s="193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51"/>
      <c r="AH11" s="51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</row>
    <row r="12" spans="2:72" ht="13.5" thickBot="1">
      <c r="B12" s="56">
        <v>1</v>
      </c>
      <c r="C12" s="57">
        <v>2</v>
      </c>
      <c r="D12" s="57">
        <v>3</v>
      </c>
      <c r="E12" s="57">
        <v>4</v>
      </c>
      <c r="F12" s="57">
        <v>5</v>
      </c>
      <c r="G12" s="57">
        <v>6</v>
      </c>
      <c r="H12" s="57">
        <v>7</v>
      </c>
      <c r="I12" s="57">
        <v>8</v>
      </c>
      <c r="J12" s="57">
        <v>9</v>
      </c>
      <c r="K12" s="57">
        <v>10</v>
      </c>
      <c r="L12" s="57">
        <v>11</v>
      </c>
      <c r="M12" s="57">
        <v>12</v>
      </c>
      <c r="N12" s="57">
        <v>13</v>
      </c>
      <c r="O12" s="57">
        <v>14</v>
      </c>
      <c r="P12" s="57">
        <v>15</v>
      </c>
      <c r="Q12" s="58">
        <v>16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</row>
    <row r="13" spans="2:72" ht="18" customHeight="1" thickBot="1">
      <c r="B13" s="59">
        <v>1</v>
      </c>
      <c r="C13" s="62"/>
      <c r="D13" s="62"/>
      <c r="E13" s="62">
        <f>'F.D.T. RS'!F13</f>
        <v>18</v>
      </c>
      <c r="F13" s="69">
        <f>'F.D.T. RS'!F25</f>
        <v>2.382766344180592</v>
      </c>
      <c r="G13" s="62"/>
      <c r="H13" s="62"/>
      <c r="I13" s="62">
        <f>'F.D.T. RS'!F32</f>
        <v>5.5</v>
      </c>
      <c r="J13" s="69">
        <f>'F.D.T. RS'!F33</f>
        <v>2.258546297801509</v>
      </c>
      <c r="K13" s="62">
        <f>'F.D.T. RS'!F35</f>
        <v>2.321</v>
      </c>
      <c r="L13" s="110">
        <f>'F.D.T. RS'!F40</f>
        <v>97.30918990958676</v>
      </c>
      <c r="M13" s="62" t="str">
        <f>'F.D.T. RS'!F11</f>
        <v>31 R/S</v>
      </c>
      <c r="N13" s="194" t="str">
        <f>'F.D.T. RS'!F12</f>
        <v>2.0 from C/L</v>
      </c>
      <c r="O13" s="195"/>
      <c r="P13" s="62"/>
      <c r="Q13" s="63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</row>
    <row r="14" spans="2:72" ht="18" customHeight="1" thickBot="1">
      <c r="B14" s="60">
        <v>2</v>
      </c>
      <c r="C14" s="64"/>
      <c r="D14" s="64"/>
      <c r="E14" s="64">
        <f>'F.D.T. RS'!G13</f>
        <v>18</v>
      </c>
      <c r="F14" s="70">
        <f>'F.D.T. RS'!G25</f>
        <v>2.370825663716814</v>
      </c>
      <c r="G14" s="64"/>
      <c r="H14" s="64"/>
      <c r="I14" s="64">
        <f>'F.D.T. RS'!G32</f>
        <v>5.3</v>
      </c>
      <c r="J14" s="70">
        <f>'F.D.T. RS'!G33</f>
        <v>2.251496356806091</v>
      </c>
      <c r="K14" s="62">
        <f>'F.D.T. RS'!G35</f>
        <v>2.321</v>
      </c>
      <c r="L14" s="109">
        <f>'F.D.T. RS'!G40</f>
        <v>97.00544406747483</v>
      </c>
      <c r="M14" s="64" t="str">
        <f>'F.D.T. RS'!G11</f>
        <v> 449 R/S</v>
      </c>
      <c r="N14" s="190" t="str">
        <f>'F.D.T. RS'!G12</f>
        <v>1.0 from C/L</v>
      </c>
      <c r="O14" s="180"/>
      <c r="P14" s="64"/>
      <c r="Q14" s="65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</row>
    <row r="15" spans="2:72" ht="18" customHeight="1" thickBot="1">
      <c r="B15" s="60">
        <v>3</v>
      </c>
      <c r="C15" s="64"/>
      <c r="D15" s="64"/>
      <c r="E15" s="64">
        <f>'F.D.T. RS'!H13</f>
        <v>18</v>
      </c>
      <c r="F15" s="70">
        <f>'F.D.T. RS'!H25</f>
        <v>2.3829745280191785</v>
      </c>
      <c r="G15" s="64"/>
      <c r="H15" s="64"/>
      <c r="I15" s="64">
        <f>'F.D.T. RS'!H32</f>
        <v>5.4</v>
      </c>
      <c r="J15" s="70">
        <f>'F.D.T. RS'!H33</f>
        <v>2.2608866489745525</v>
      </c>
      <c r="K15" s="62">
        <f>'F.D.T. RS'!H35</f>
        <v>2.321</v>
      </c>
      <c r="L15" s="109">
        <f>'F.D.T. RS'!H40</f>
        <v>97.41002365250118</v>
      </c>
      <c r="M15" s="64" t="str">
        <f>'F.D.T. RS'!I11</f>
        <v>927 R/S</v>
      </c>
      <c r="N15" s="190" t="str">
        <f>'F.D.T. RS'!H12</f>
        <v>2.0 from C/L</v>
      </c>
      <c r="O15" s="180"/>
      <c r="P15" s="64"/>
      <c r="Q15" s="65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</row>
    <row r="16" spans="2:72" ht="18" customHeight="1" thickBot="1">
      <c r="B16" s="60">
        <v>4</v>
      </c>
      <c r="C16" s="64"/>
      <c r="D16" s="64"/>
      <c r="E16" s="64">
        <f>'F.D.T. RS'!I13</f>
        <v>18</v>
      </c>
      <c r="F16" s="70">
        <f>'F.D.T. RS'!I25</f>
        <v>2.364048358208955</v>
      </c>
      <c r="G16" s="64"/>
      <c r="H16" s="64"/>
      <c r="I16" s="64">
        <f>'F.D.T. RS'!I32</f>
        <v>5.3</v>
      </c>
      <c r="J16" s="70">
        <f>'F.D.T. RS'!I33</f>
        <v>2.2450601692392733</v>
      </c>
      <c r="K16" s="62">
        <f>'F.D.T. RS'!I35</f>
        <v>2.321</v>
      </c>
      <c r="L16" s="109">
        <f>'F.D.T. RS'!I40</f>
        <v>96.68648446336233</v>
      </c>
      <c r="M16" s="64" t="str">
        <f>'F.D.T. RS'!I11</f>
        <v>927 R/S</v>
      </c>
      <c r="N16" s="190" t="str">
        <f>'F.D.T. RS'!I12</f>
        <v>3.0 from C/L</v>
      </c>
      <c r="O16" s="180"/>
      <c r="P16" s="64"/>
      <c r="Q16" s="65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</row>
    <row r="17" spans="2:72" ht="18" customHeight="1" thickBot="1">
      <c r="B17" s="60">
        <v>5</v>
      </c>
      <c r="C17" s="64"/>
      <c r="D17" s="64"/>
      <c r="E17" s="64">
        <f>'F.D.T. RS'!J13</f>
        <v>0</v>
      </c>
      <c r="F17" s="64">
        <f>'F.D.T. RS'!J25</f>
        <v>0</v>
      </c>
      <c r="G17" s="64"/>
      <c r="H17" s="64"/>
      <c r="I17" s="64">
        <f>'F.D.T. RS'!J32</f>
        <v>0</v>
      </c>
      <c r="J17" s="109">
        <f>'F.D.T. RS'!J35</f>
        <v>0</v>
      </c>
      <c r="K17" s="62">
        <f>'F.D.T. RS'!J35</f>
        <v>0</v>
      </c>
      <c r="L17" s="109">
        <f>'F.D.T. RS'!J40</f>
        <v>0</v>
      </c>
      <c r="M17" s="64">
        <f>'F.D.T. RS'!J12</f>
        <v>0</v>
      </c>
      <c r="N17" s="190">
        <f>'F.D.T. RS'!J12</f>
        <v>0</v>
      </c>
      <c r="O17" s="180"/>
      <c r="P17" s="64"/>
      <c r="Q17" s="65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</row>
    <row r="18" spans="2:72" ht="18" customHeight="1" thickBot="1">
      <c r="B18" s="60">
        <v>6</v>
      </c>
      <c r="C18" s="64"/>
      <c r="D18" s="64"/>
      <c r="E18" s="64">
        <f>'F.D.T. RS'!K13</f>
        <v>0</v>
      </c>
      <c r="F18" s="64">
        <f>'F.D.T. RS'!K25</f>
        <v>0</v>
      </c>
      <c r="G18" s="64"/>
      <c r="H18" s="64"/>
      <c r="I18" s="64">
        <f>'F.D.T. RS'!K32</f>
        <v>0</v>
      </c>
      <c r="J18" s="109" t="s">
        <v>131</v>
      </c>
      <c r="K18" s="62">
        <f>'F.D.T. RS'!K35</f>
        <v>0</v>
      </c>
      <c r="L18" s="109">
        <f>'F.D.T. RS'!K40</f>
        <v>0</v>
      </c>
      <c r="M18" s="64">
        <f>'F.D.T. RS'!K12</f>
        <v>0</v>
      </c>
      <c r="N18" s="190">
        <f>'F.D.T. RS'!K12</f>
        <v>0</v>
      </c>
      <c r="O18" s="180"/>
      <c r="P18" s="64"/>
      <c r="Q18" s="65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</row>
    <row r="19" spans="2:72" ht="18" customHeight="1" thickBot="1">
      <c r="B19" s="60">
        <v>7</v>
      </c>
      <c r="C19" s="64"/>
      <c r="D19" s="64"/>
      <c r="E19" s="64">
        <f>'F.D.T.LS'!F13</f>
        <v>18</v>
      </c>
      <c r="F19" s="70">
        <f>'F.D.T.LS'!F25</f>
        <v>2.368517778430796</v>
      </c>
      <c r="G19" s="64"/>
      <c r="H19" s="64"/>
      <c r="I19" s="64">
        <f>'F.D.T.LS'!F32</f>
        <v>5.3</v>
      </c>
      <c r="J19" s="70">
        <f>'F.D.T.LS'!F33</f>
        <v>2.2493046328877457</v>
      </c>
      <c r="K19" s="62">
        <f>'F.D.T.LS'!F35</f>
        <v>2.321</v>
      </c>
      <c r="L19" s="109">
        <f>'F.D.T.LS'!F40</f>
        <v>96.91101391157886</v>
      </c>
      <c r="M19" s="64" t="str">
        <f>'F.D.T.LS'!F11</f>
        <v>191 L/S</v>
      </c>
      <c r="N19" s="190" t="str">
        <f>'F.D.T.LS'!F12</f>
        <v>2.0 from C/L</v>
      </c>
      <c r="O19" s="180"/>
      <c r="P19" s="64"/>
      <c r="Q19" s="65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</row>
    <row r="20" spans="2:72" ht="18" customHeight="1" thickBot="1">
      <c r="B20" s="60">
        <v>8</v>
      </c>
      <c r="C20" s="64"/>
      <c r="D20" s="64"/>
      <c r="E20" s="64">
        <f>'F.D.T.LS'!G13</f>
        <v>18</v>
      </c>
      <c r="F20" s="70">
        <f>'F.D.T.LS'!G25</f>
        <v>2.3591786786786786</v>
      </c>
      <c r="G20" s="64"/>
      <c r="H20" s="64"/>
      <c r="I20" s="64">
        <f>'F.D.T.LS'!G32</f>
        <v>5.6</v>
      </c>
      <c r="J20" s="70">
        <f>'F.D.T.LS'!G33</f>
        <v>2.2340707184457185</v>
      </c>
      <c r="K20" s="62">
        <f>'F.D.T.LS'!G35</f>
        <v>2.321</v>
      </c>
      <c r="L20" s="109">
        <f>'F.D.T.LS'!G40</f>
        <v>96.21320923538839</v>
      </c>
      <c r="M20" s="64" t="str">
        <f>'F.D.T.LS'!G11</f>
        <v>261  L/S</v>
      </c>
      <c r="N20" s="190" t="str">
        <f>'F.D.T.LS'!G12</f>
        <v>1.0 from C/L</v>
      </c>
      <c r="O20" s="180"/>
      <c r="P20" s="64"/>
      <c r="Q20" s="65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</row>
    <row r="21" spans="2:72" ht="18" customHeight="1" thickBot="1">
      <c r="B21" s="60">
        <v>9</v>
      </c>
      <c r="C21" s="64"/>
      <c r="D21" s="64"/>
      <c r="E21" s="64">
        <f>'F.D.T.LS'!H13</f>
        <v>17</v>
      </c>
      <c r="F21" s="70">
        <f>'F.D.T.LS'!H25</f>
        <v>2.3826511423550087</v>
      </c>
      <c r="G21" s="64"/>
      <c r="H21" s="64"/>
      <c r="I21" s="64">
        <f>'F.D.T.LS'!H32</f>
        <v>5.4</v>
      </c>
      <c r="J21" s="70">
        <f>'F.D.T.LS'!H33</f>
        <v>2.260579831456365</v>
      </c>
      <c r="K21" s="62">
        <f>'F.D.T.LS'!H35</f>
        <v>2.321</v>
      </c>
      <c r="L21" s="109">
        <f>'F.D.T.LS'!H40</f>
        <v>97.39680445740477</v>
      </c>
      <c r="M21" s="64" t="str">
        <f>'F.D.T.LS'!H11</f>
        <v>679556 L/S</v>
      </c>
      <c r="N21" s="190" t="str">
        <f>'F.D.T.LS'!H12</f>
        <v>3.0 from C/L</v>
      </c>
      <c r="O21" s="180"/>
      <c r="P21" s="64"/>
      <c r="Q21" s="65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</row>
    <row r="22" spans="2:72" ht="18" customHeight="1" thickBot="1">
      <c r="B22" s="60">
        <v>10</v>
      </c>
      <c r="C22" s="64"/>
      <c r="D22" s="64"/>
      <c r="E22" s="64">
        <f>'F.D.T.LS'!I13</f>
        <v>18</v>
      </c>
      <c r="F22" s="70">
        <f>'F.D.T.LS'!I25</f>
        <v>2.358772972972973</v>
      </c>
      <c r="G22" s="64"/>
      <c r="H22" s="64"/>
      <c r="I22" s="64">
        <f>'F.D.T.LS'!I32</f>
        <v>5.5</v>
      </c>
      <c r="J22" s="70">
        <f>'F.D.T.LS'!I33</f>
        <v>2.235803765851159</v>
      </c>
      <c r="K22" s="62">
        <f>'F.D.T.LS'!I35</f>
        <v>2.321</v>
      </c>
      <c r="L22" s="109">
        <f>'F.D.T.LS'!I40</f>
        <v>96.32933071310465</v>
      </c>
      <c r="M22" s="64" t="str">
        <f>'F.D.T.LS'!I11</f>
        <v>956 L/S</v>
      </c>
      <c r="N22" s="190" t="str">
        <f>'F.D.T.LS'!I12</f>
        <v>3.0 from C/L</v>
      </c>
      <c r="O22" s="180"/>
      <c r="P22" s="64"/>
      <c r="Q22" s="65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</row>
    <row r="23" spans="2:72" ht="18" customHeight="1" thickBot="1">
      <c r="B23" s="60">
        <v>11</v>
      </c>
      <c r="C23" s="64"/>
      <c r="D23" s="64"/>
      <c r="E23" s="64">
        <f>'F.D.T.LS'!J13</f>
        <v>0</v>
      </c>
      <c r="F23" s="64">
        <f>'F.D.T.LS'!J25</f>
        <v>0</v>
      </c>
      <c r="G23" s="64"/>
      <c r="H23" s="64"/>
      <c r="I23" s="64">
        <f>'F.D.T.LS'!J32</f>
        <v>0</v>
      </c>
      <c r="J23" s="64">
        <f>'F.D.T.LS'!J33</f>
        <v>0</v>
      </c>
      <c r="K23" s="62">
        <f>'F.D.T.LS'!J35</f>
        <v>0</v>
      </c>
      <c r="L23" s="109">
        <f>'F.D.T.LS'!J40</f>
        <v>0</v>
      </c>
      <c r="M23" s="64">
        <f>'F.D.T.LS'!J11</f>
        <v>0</v>
      </c>
      <c r="N23" s="190">
        <f>'F.D.T.LS'!J12</f>
        <v>0</v>
      </c>
      <c r="O23" s="180"/>
      <c r="P23" s="64"/>
      <c r="Q23" s="65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</row>
    <row r="24" spans="2:72" ht="18" customHeight="1" thickBot="1">
      <c r="B24" s="61">
        <v>12</v>
      </c>
      <c r="C24" s="66"/>
      <c r="D24" s="66"/>
      <c r="E24" s="64">
        <f>'F.D.T.LS'!K13</f>
        <v>0</v>
      </c>
      <c r="F24" s="67">
        <f>'F.D.T.LS'!K25</f>
        <v>0</v>
      </c>
      <c r="G24" s="67"/>
      <c r="H24" s="67"/>
      <c r="I24" s="64">
        <f>'F.D.T.LS'!K32</f>
        <v>0</v>
      </c>
      <c r="J24" s="67">
        <f>'F.D.T.LS'!K33</f>
        <v>0</v>
      </c>
      <c r="K24" s="62">
        <f>'F.D.T.LS'!K35</f>
        <v>0</v>
      </c>
      <c r="L24" s="111">
        <f>'F.D.T.LS'!K40</f>
        <v>0</v>
      </c>
      <c r="M24" s="67">
        <f>'F.D.T.LS'!K11</f>
        <v>0</v>
      </c>
      <c r="N24" s="271">
        <f>'F.D.T.LS'!K12</f>
        <v>0</v>
      </c>
      <c r="O24" s="272"/>
      <c r="P24" s="66"/>
      <c r="Q24" s="6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</row>
    <row r="25" spans="2:72" ht="12.75">
      <c r="B25" s="181" t="s">
        <v>84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209" t="s">
        <v>111</v>
      </c>
      <c r="O25" s="210"/>
      <c r="P25" s="210"/>
      <c r="Q25" s="211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</row>
    <row r="26" spans="2:72" ht="12" customHeight="1">
      <c r="B26" s="183" t="s">
        <v>85</v>
      </c>
      <c r="C26" s="184"/>
      <c r="D26" s="187" t="s">
        <v>77</v>
      </c>
      <c r="E26" s="187" t="s">
        <v>86</v>
      </c>
      <c r="F26" s="145" t="s">
        <v>87</v>
      </c>
      <c r="G26" s="137"/>
      <c r="H26" s="137"/>
      <c r="I26" s="137"/>
      <c r="J26" s="137"/>
      <c r="K26" s="137"/>
      <c r="L26" s="137"/>
      <c r="M26" s="138"/>
      <c r="N26" s="209"/>
      <c r="O26" s="210"/>
      <c r="P26" s="210"/>
      <c r="Q26" s="211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</row>
    <row r="27" spans="2:72" ht="42" customHeight="1">
      <c r="B27" s="185"/>
      <c r="C27" s="186"/>
      <c r="D27" s="187"/>
      <c r="E27" s="187"/>
      <c r="F27" s="55" t="s">
        <v>88</v>
      </c>
      <c r="G27" s="188" t="s">
        <v>89</v>
      </c>
      <c r="H27" s="189"/>
      <c r="I27" s="55" t="s">
        <v>90</v>
      </c>
      <c r="J27" s="55" t="s">
        <v>91</v>
      </c>
      <c r="K27" s="55" t="s">
        <v>92</v>
      </c>
      <c r="L27" s="55" t="s">
        <v>79</v>
      </c>
      <c r="M27" s="55" t="s">
        <v>93</v>
      </c>
      <c r="N27" s="212"/>
      <c r="O27" s="213"/>
      <c r="P27" s="213"/>
      <c r="Q27" s="214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</row>
    <row r="28" spans="2:72" ht="12.75">
      <c r="B28" s="179" t="s">
        <v>94</v>
      </c>
      <c r="C28" s="180"/>
      <c r="D28" s="64" t="s">
        <v>95</v>
      </c>
      <c r="E28" s="64" t="s">
        <v>96</v>
      </c>
      <c r="F28" s="64" t="s">
        <v>97</v>
      </c>
      <c r="G28" s="190" t="s">
        <v>98</v>
      </c>
      <c r="H28" s="180"/>
      <c r="I28" s="64" t="s">
        <v>99</v>
      </c>
      <c r="J28" s="64" t="s">
        <v>100</v>
      </c>
      <c r="K28" s="64" t="s">
        <v>101</v>
      </c>
      <c r="L28" s="64" t="s">
        <v>102</v>
      </c>
      <c r="M28" s="64" t="s">
        <v>103</v>
      </c>
      <c r="N28" s="191" t="s">
        <v>104</v>
      </c>
      <c r="O28" s="191"/>
      <c r="P28" s="191"/>
      <c r="Q28" s="192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</row>
    <row r="29" spans="2:72" ht="12.75">
      <c r="B29" s="197"/>
      <c r="C29" s="198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80" t="s">
        <v>105</v>
      </c>
      <c r="O29" s="191"/>
      <c r="P29" s="191" t="s">
        <v>68</v>
      </c>
      <c r="Q29" s="192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</row>
    <row r="30" spans="2:72" ht="12.75">
      <c r="B30" s="199"/>
      <c r="C30" s="200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1"/>
      <c r="O30" s="191"/>
      <c r="P30" s="191"/>
      <c r="Q30" s="192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</row>
    <row r="31" spans="2:72" ht="21.75" customHeight="1">
      <c r="B31" s="201"/>
      <c r="C31" s="202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191"/>
      <c r="O31" s="191"/>
      <c r="P31" s="191"/>
      <c r="Q31" s="192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</row>
    <row r="32" spans="2:72" ht="12.75">
      <c r="B32" s="204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1" t="s">
        <v>106</v>
      </c>
      <c r="O32" s="191"/>
      <c r="P32" s="191"/>
      <c r="Q32" s="192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</row>
    <row r="33" spans="2:72" ht="12.75">
      <c r="B33" s="204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1" t="s">
        <v>105</v>
      </c>
      <c r="O33" s="191"/>
      <c r="P33" s="191" t="s">
        <v>68</v>
      </c>
      <c r="Q33" s="192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</row>
    <row r="34" spans="2:72" ht="28.5" customHeight="1">
      <c r="B34" s="229"/>
      <c r="C34" s="230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226"/>
      <c r="O34" s="226"/>
      <c r="P34" s="226"/>
      <c r="Q34" s="22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</row>
    <row r="35" spans="2:72" ht="12.75">
      <c r="B35" s="205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27"/>
      <c r="O35" s="226"/>
      <c r="P35" s="226"/>
      <c r="Q35" s="22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</row>
    <row r="36" spans="2:72" ht="12.75">
      <c r="B36" s="205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17" t="s">
        <v>107</v>
      </c>
      <c r="O36" s="218"/>
      <c r="P36" s="218"/>
      <c r="Q36" s="219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</row>
    <row r="37" spans="2:72" ht="19.5" customHeight="1" thickBot="1">
      <c r="B37" s="215"/>
      <c r="C37" s="216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220"/>
      <c r="O37" s="221"/>
      <c r="P37" s="221"/>
      <c r="Q37" s="222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</row>
    <row r="38" spans="2:72" ht="21" customHeight="1" thickTop="1">
      <c r="B38" s="223" t="s">
        <v>39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5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</row>
    <row r="39" spans="2:72" ht="21" customHeight="1">
      <c r="B39" s="262" t="s">
        <v>115</v>
      </c>
      <c r="C39" s="263"/>
      <c r="D39" s="263"/>
      <c r="E39" s="263"/>
      <c r="F39" s="264" t="s">
        <v>122</v>
      </c>
      <c r="G39" s="265"/>
      <c r="H39" s="266"/>
      <c r="I39" s="71"/>
      <c r="J39" s="71"/>
      <c r="K39" s="71"/>
      <c r="L39" s="71"/>
      <c r="M39" s="71"/>
      <c r="N39" s="71"/>
      <c r="O39" s="71"/>
      <c r="P39" s="71"/>
      <c r="Q39" s="72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</row>
    <row r="40" spans="2:72" ht="21" customHeight="1" thickBot="1">
      <c r="B40" s="267" t="s">
        <v>116</v>
      </c>
      <c r="C40" s="268"/>
      <c r="D40" s="268"/>
      <c r="E40" s="269"/>
      <c r="F40" s="270" t="s">
        <v>123</v>
      </c>
      <c r="G40" s="268"/>
      <c r="H40" s="269"/>
      <c r="I40" s="206" t="s">
        <v>108</v>
      </c>
      <c r="J40" s="207"/>
      <c r="K40" s="207"/>
      <c r="L40" s="207"/>
      <c r="M40" s="207" t="s">
        <v>109</v>
      </c>
      <c r="N40" s="207"/>
      <c r="O40" s="207"/>
      <c r="P40" s="207"/>
      <c r="Q40" s="20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</row>
    <row r="41" spans="2:72" ht="13.5" thickTop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</row>
    <row r="42" spans="2:72" ht="12.7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</row>
    <row r="43" spans="2:72" ht="12.7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</row>
    <row r="44" spans="2:72" ht="12.7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</row>
    <row r="45" spans="2:72" ht="12.7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</row>
    <row r="46" spans="2:72" ht="12.7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</row>
    <row r="47" spans="2:72" ht="12.7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</row>
    <row r="48" spans="2:72" ht="12.7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</row>
    <row r="49" spans="2:72" ht="12.7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</row>
    <row r="50" spans="2:72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</row>
    <row r="51" spans="2:72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</row>
    <row r="52" spans="2:72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</row>
    <row r="53" spans="2:72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</row>
    <row r="54" spans="2:72" ht="12.7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</row>
    <row r="55" spans="2:72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</row>
    <row r="56" spans="2:72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</row>
    <row r="57" spans="2:72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</row>
    <row r="58" spans="2:72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</row>
    <row r="59" spans="2:72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</row>
    <row r="60" spans="2:72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</row>
    <row r="61" spans="2:72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</row>
    <row r="62" spans="2:72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</row>
    <row r="63" spans="2:72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</row>
    <row r="64" spans="2:72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</row>
    <row r="65" spans="2:72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</row>
    <row r="66" spans="2:72" ht="12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</row>
    <row r="67" spans="2:72" ht="12.7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2:72" ht="12.7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</row>
    <row r="69" spans="2:72" ht="12.7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</row>
    <row r="70" spans="2:72" ht="12.7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</row>
    <row r="71" spans="2:72" ht="12.7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</row>
    <row r="72" spans="2:72" ht="12.7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</row>
    <row r="73" spans="2:72" ht="12.7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</row>
    <row r="74" spans="2:72" ht="12.7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</row>
    <row r="75" spans="2:72" ht="12.7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</row>
    <row r="76" spans="2:72" ht="12.7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</row>
    <row r="77" spans="2:72" ht="12.7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</row>
    <row r="78" spans="2:72" ht="12.7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</row>
    <row r="79" spans="2:72" ht="12.7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</row>
    <row r="80" spans="2:72" ht="12.7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</row>
    <row r="81" spans="2:72" ht="12.7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</row>
    <row r="82" spans="2:72" ht="12.7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</row>
    <row r="83" spans="2:72" ht="12.7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</row>
    <row r="84" spans="2:72" ht="12.7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</row>
    <row r="85" spans="2:72" ht="12.7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</row>
    <row r="86" spans="2:72" ht="12.7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</row>
    <row r="87" spans="2:72" ht="12.7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</row>
    <row r="88" spans="2:72" ht="12.7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</row>
    <row r="89" spans="2:72" ht="12.7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</row>
    <row r="90" spans="2:72" ht="12.7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</row>
    <row r="91" spans="2:72" ht="12.7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</row>
    <row r="92" spans="2:72" ht="12.7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</row>
    <row r="93" spans="2:72" ht="12.7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</row>
    <row r="94" spans="2:72" ht="12.7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</row>
    <row r="95" spans="2:72" ht="12.7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</row>
    <row r="96" spans="2:72" ht="12.7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</row>
    <row r="97" spans="2:72" ht="12.7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</row>
    <row r="98" spans="2:72" ht="12.7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</row>
    <row r="99" spans="2:72" ht="12.7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</row>
    <row r="100" spans="2:72" ht="12.7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</row>
    <row r="101" spans="2:72" ht="12.7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</row>
    <row r="102" spans="2:72" ht="12.7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</row>
    <row r="103" spans="2:72" ht="12.7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</row>
    <row r="104" spans="2:72" ht="12.7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</row>
    <row r="105" spans="2:72" ht="12.7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</row>
    <row r="106" spans="2:72" ht="12.7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</row>
    <row r="107" spans="2:72" ht="12.7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</row>
    <row r="108" spans="2:72" ht="12.7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</row>
    <row r="109" spans="2:72" ht="12.7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</row>
    <row r="110" spans="2:72" ht="12.7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</row>
    <row r="111" spans="2:72" ht="12.7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</row>
    <row r="112" spans="2:72" ht="12.7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</row>
    <row r="113" spans="2:72" ht="12.7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</row>
    <row r="114" spans="2:72" ht="12.7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</row>
    <row r="115" spans="2:72" ht="12.7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</row>
    <row r="116" spans="2:72" ht="12.7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</row>
    <row r="117" spans="2:72" ht="12.7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</row>
    <row r="118" spans="2:72" ht="12.7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</row>
    <row r="119" spans="2:72" ht="12.7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</row>
    <row r="120" spans="2:72" ht="12.7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</row>
    <row r="121" spans="2:72" ht="12.7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</row>
    <row r="122" spans="2:72" ht="12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</row>
    <row r="123" spans="2:72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</row>
    <row r="124" spans="2:72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</row>
    <row r="125" spans="2:72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</row>
    <row r="126" spans="2:72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</row>
    <row r="127" spans="2:72" ht="12.7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</row>
    <row r="128" spans="2:72" ht="12.7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</row>
    <row r="129" spans="2:72" ht="12.7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</row>
    <row r="130" spans="2:72" ht="12.7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</row>
    <row r="131" spans="2:72" ht="12.7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</row>
    <row r="132" spans="2:72" ht="12.7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</row>
    <row r="133" spans="2:72" ht="12.7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</row>
    <row r="134" spans="2:72" ht="12.7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</row>
    <row r="135" spans="2:72" ht="12.7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</row>
    <row r="136" spans="2:72" ht="12.7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</row>
    <row r="137" spans="2:72" ht="12.7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</row>
    <row r="138" spans="2:72" ht="12.7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</row>
    <row r="139" spans="2:72" ht="12.7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</row>
    <row r="140" spans="2:72" ht="12.7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</row>
    <row r="141" spans="2:72" ht="12.7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</row>
    <row r="142" spans="2:72" ht="12.7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</row>
    <row r="143" spans="2:72" ht="12.7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</row>
    <row r="144" spans="2:72" ht="12.7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</row>
    <row r="145" spans="2:72" ht="12.7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</row>
    <row r="146" spans="2:72" ht="12.7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</row>
    <row r="147" spans="2:72" ht="12.7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</row>
    <row r="148" spans="2:72" ht="12.7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</row>
    <row r="149" spans="2:72" ht="12.7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</row>
    <row r="150" spans="2:72" ht="12.7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</row>
    <row r="151" spans="2:72" ht="12.7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</row>
    <row r="152" spans="2:72" ht="12.7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</row>
    <row r="153" spans="2:72" ht="12.7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</row>
    <row r="154" spans="2:72" ht="12.7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</row>
    <row r="155" spans="2:72" ht="12.7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</row>
    <row r="156" spans="2:72" ht="12.7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</row>
    <row r="157" spans="2:72" ht="12.7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</row>
    <row r="158" spans="2:72" ht="12.7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</row>
    <row r="159" spans="2:72" ht="12.7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</row>
    <row r="160" spans="2:72" ht="12.7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</row>
    <row r="161" spans="2:72" ht="12.7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</row>
    <row r="162" spans="2:72" ht="12.7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</row>
    <row r="163" spans="2:72" ht="12.7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</row>
    <row r="164" spans="2:72" ht="12.7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</row>
    <row r="165" spans="2:72" ht="12.7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</row>
    <row r="166" spans="2:72" ht="12.7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</row>
    <row r="167" spans="2:72" ht="12.7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</row>
    <row r="168" spans="2:72" ht="12.7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</row>
    <row r="169" spans="2:72" ht="12.7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</row>
    <row r="170" spans="2:72" ht="12.7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</row>
    <row r="171" spans="2:72" ht="12.7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</row>
    <row r="172" spans="2:72" ht="12.7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</row>
    <row r="173" spans="2:72" ht="12.7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</row>
    <row r="174" spans="2:72" ht="12.7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</row>
    <row r="175" spans="2:72" ht="12.7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</row>
    <row r="176" spans="2:72" ht="12.7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</row>
    <row r="177" spans="2:72" ht="12.7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</row>
    <row r="178" spans="2:72" ht="12.7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</row>
    <row r="179" spans="2:72" ht="12.7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</row>
    <row r="180" spans="2:72" ht="12.7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</row>
    <row r="181" spans="2:72" ht="12.7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</row>
    <row r="182" spans="2:72" ht="12.7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</row>
    <row r="183" spans="2:72" ht="12.7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</row>
    <row r="184" spans="2:72" ht="12.7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</row>
    <row r="185" spans="2:72" ht="12.7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</row>
    <row r="186" spans="2:72" ht="12.7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</row>
    <row r="187" spans="2:72" ht="12.7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</row>
    <row r="188" spans="2:72" ht="12.7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</row>
    <row r="189" spans="2:72" ht="12.7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</row>
    <row r="190" spans="2:72" ht="12.7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</row>
    <row r="191" spans="2:72" ht="12.7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</row>
    <row r="192" spans="2:72" ht="12.7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</row>
    <row r="193" spans="2:72" ht="12.7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</row>
    <row r="194" spans="2:72" ht="12.7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</row>
    <row r="195" spans="2:72" ht="12.7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</row>
    <row r="196" spans="2:72" ht="12.7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</row>
    <row r="197" spans="2:72" ht="12.7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</row>
    <row r="198" spans="2:72" ht="12.7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</row>
    <row r="199" spans="2:72" ht="12.7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</row>
    <row r="200" spans="2:72" ht="12.7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</row>
    <row r="201" spans="2:72" ht="12.7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</row>
    <row r="202" spans="2:72" ht="12.7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</row>
    <row r="203" spans="2:72" ht="12.7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</row>
    <row r="204" spans="2:72" ht="12.7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</row>
    <row r="205" spans="2:72" ht="12.7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</row>
    <row r="206" spans="2:72" ht="12.7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</row>
    <row r="207" spans="2:72" ht="12.7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</row>
    <row r="208" spans="2:72" ht="12.7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</row>
    <row r="209" spans="2:72" ht="12.7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</row>
    <row r="210" spans="2:72" ht="12.7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</row>
    <row r="211" spans="2:72" ht="12.7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</row>
    <row r="212" spans="2:72" ht="12.7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</row>
    <row r="213" spans="2:72" ht="12.7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</row>
  </sheetData>
  <mergeCells count="113">
    <mergeCell ref="B1:Q2"/>
    <mergeCell ref="B39:E39"/>
    <mergeCell ref="F39:H39"/>
    <mergeCell ref="B40:E40"/>
    <mergeCell ref="F40:H40"/>
    <mergeCell ref="N21:O21"/>
    <mergeCell ref="N22:O22"/>
    <mergeCell ref="N23:O23"/>
    <mergeCell ref="N24:O24"/>
    <mergeCell ref="N17:O17"/>
    <mergeCell ref="N18:O18"/>
    <mergeCell ref="N19:O19"/>
    <mergeCell ref="N20:O20"/>
    <mergeCell ref="B3:Q3"/>
    <mergeCell ref="O5:Q5"/>
    <mergeCell ref="B6:D6"/>
    <mergeCell ref="E6:G6"/>
    <mergeCell ref="H6:K6"/>
    <mergeCell ref="L6:N6"/>
    <mergeCell ref="O6:Q6"/>
    <mergeCell ref="B5:D5"/>
    <mergeCell ref="E5:G5"/>
    <mergeCell ref="H5:K5"/>
    <mergeCell ref="L5:N5"/>
    <mergeCell ref="M9:Q9"/>
    <mergeCell ref="B8:Q8"/>
    <mergeCell ref="B7:F7"/>
    <mergeCell ref="G7:I7"/>
    <mergeCell ref="J7:L7"/>
    <mergeCell ref="M7:N7"/>
    <mergeCell ref="O7:Q7"/>
    <mergeCell ref="B9:C9"/>
    <mergeCell ref="D9:F9"/>
    <mergeCell ref="G9:I9"/>
    <mergeCell ref="J9:L9"/>
    <mergeCell ref="E10:E11"/>
    <mergeCell ref="D10:D11"/>
    <mergeCell ref="C10:C11"/>
    <mergeCell ref="B10:B11"/>
    <mergeCell ref="I10:I11"/>
    <mergeCell ref="H10:H11"/>
    <mergeCell ref="G10:G11"/>
    <mergeCell ref="F10:F11"/>
    <mergeCell ref="M10:M11"/>
    <mergeCell ref="L10:L11"/>
    <mergeCell ref="K10:K11"/>
    <mergeCell ref="J10:J11"/>
    <mergeCell ref="I40:L40"/>
    <mergeCell ref="M40:Q40"/>
    <mergeCell ref="N25:Q27"/>
    <mergeCell ref="B37:C37"/>
    <mergeCell ref="N36:Q37"/>
    <mergeCell ref="B38:Q38"/>
    <mergeCell ref="N34:O35"/>
    <mergeCell ref="P34:Q35"/>
    <mergeCell ref="B34:C34"/>
    <mergeCell ref="M35:M36"/>
    <mergeCell ref="D35:D36"/>
    <mergeCell ref="E35:E36"/>
    <mergeCell ref="F35:F36"/>
    <mergeCell ref="G35:G36"/>
    <mergeCell ref="H35:H36"/>
    <mergeCell ref="I35:I36"/>
    <mergeCell ref="L32:L33"/>
    <mergeCell ref="B32:C33"/>
    <mergeCell ref="J35:J36"/>
    <mergeCell ref="K35:K36"/>
    <mergeCell ref="L35:L36"/>
    <mergeCell ref="B35:C36"/>
    <mergeCell ref="H32:H33"/>
    <mergeCell ref="I32:I33"/>
    <mergeCell ref="J32:J33"/>
    <mergeCell ref="K32:K33"/>
    <mergeCell ref="D32:D33"/>
    <mergeCell ref="E32:E33"/>
    <mergeCell ref="F32:F33"/>
    <mergeCell ref="G32:G33"/>
    <mergeCell ref="N32:Q32"/>
    <mergeCell ref="N33:O33"/>
    <mergeCell ref="P33:Q33"/>
    <mergeCell ref="M32:M33"/>
    <mergeCell ref="L29:L30"/>
    <mergeCell ref="D29:D30"/>
    <mergeCell ref="B29:C30"/>
    <mergeCell ref="B31:C31"/>
    <mergeCell ref="M29:M30"/>
    <mergeCell ref="N30:O31"/>
    <mergeCell ref="P30:Q31"/>
    <mergeCell ref="E29:E30"/>
    <mergeCell ref="F29:F30"/>
    <mergeCell ref="G29:G30"/>
    <mergeCell ref="H29:H30"/>
    <mergeCell ref="I29:I30"/>
    <mergeCell ref="J29:J30"/>
    <mergeCell ref="K29:K30"/>
    <mergeCell ref="N28:Q28"/>
    <mergeCell ref="N29:O29"/>
    <mergeCell ref="P29:Q29"/>
    <mergeCell ref="N10:O10"/>
    <mergeCell ref="P10:P11"/>
    <mergeCell ref="Q10:Q11"/>
    <mergeCell ref="N13:O13"/>
    <mergeCell ref="N14:O14"/>
    <mergeCell ref="N15:O15"/>
    <mergeCell ref="N16:O16"/>
    <mergeCell ref="B28:C28"/>
    <mergeCell ref="B25:M25"/>
    <mergeCell ref="B26:C27"/>
    <mergeCell ref="F26:M26"/>
    <mergeCell ref="E26:E27"/>
    <mergeCell ref="D26:D27"/>
    <mergeCell ref="G27:H27"/>
    <mergeCell ref="G28:H28"/>
  </mergeCells>
  <printOptions/>
  <pageMargins left="0.42" right="0.49" top="0.57" bottom="0.62" header="0.54" footer="0.5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C01</dc:creator>
  <cp:keywords/>
  <dc:description/>
  <cp:lastModifiedBy>Al_ Saif</cp:lastModifiedBy>
  <cp:lastPrinted>2008-04-26T05:38:32Z</cp:lastPrinted>
  <dcterms:created xsi:type="dcterms:W3CDTF">2000-02-03T05:53:17Z</dcterms:created>
  <dcterms:modified xsi:type="dcterms:W3CDTF">2008-04-26T05:39:02Z</dcterms:modified>
  <cp:category/>
  <cp:version/>
  <cp:contentType/>
  <cp:contentStatus/>
</cp:coreProperties>
</file>